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90" yWindow="4290" windowWidth="12120" windowHeight="5925" tabRatio="868" activeTab="0"/>
  </bookViews>
  <sheets>
    <sheet name="00" sheetId="1" r:id="rId1"/>
    <sheet name="Sheet10" sheetId="2" r:id="rId2"/>
    <sheet name="Sheet11" sheetId="3" r:id="rId3"/>
    <sheet name="Sheet12" sheetId="4" r:id="rId4"/>
    <sheet name="Sheet13" sheetId="5" r:id="rId5"/>
    <sheet name="Sheet14" sheetId="6" r:id="rId6"/>
    <sheet name="Sheet15" sheetId="7" r:id="rId7"/>
    <sheet name="Sheet16" sheetId="8" r:id="rId8"/>
  </sheets>
  <definedNames>
    <definedName name="HTML_CodePage" hidden="1">1252</definedName>
    <definedName name="HTML_Control" hidden="1">{"'00'!$S$5:$AE$8"}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"C:\WINDOWS\DESKTOP\002.htm"</definedName>
    <definedName name="HTML_Title" hidden="1">""</definedName>
    <definedName name="_xlnm.Print_Titles" localSheetId="0">'00'!$1:$6</definedName>
  </definedNames>
  <calcPr fullCalcOnLoad="1"/>
</workbook>
</file>

<file path=xl/sharedStrings.xml><?xml version="1.0" encoding="utf-8"?>
<sst xmlns="http://schemas.openxmlformats.org/spreadsheetml/2006/main" count="318" uniqueCount="53">
  <si>
    <t>BOWLING GREEN STATE UNIVERSITY</t>
  </si>
  <si>
    <t>STUDENT FLOW MODEL</t>
  </si>
  <si>
    <t>ACT</t>
  </si>
  <si>
    <t>NO</t>
  </si>
  <si>
    <t>High School GPA</t>
  </si>
  <si>
    <t>Semester</t>
  </si>
  <si>
    <t>Total</t>
  </si>
  <si>
    <t>3 to 15</t>
  </si>
  <si>
    <t>16 to 20</t>
  </si>
  <si>
    <t>21 to 25</t>
  </si>
  <si>
    <t>To 2.00</t>
  </si>
  <si>
    <t>2.00 to 2.49</t>
  </si>
  <si>
    <t>2.50 to 2.99</t>
  </si>
  <si>
    <t>3.00 to 3.49</t>
  </si>
  <si>
    <t>3.50 to 4.00</t>
  </si>
  <si>
    <t>HSGPA</t>
  </si>
  <si>
    <t>ENROLLED</t>
  </si>
  <si>
    <t>% ENR</t>
  </si>
  <si>
    <t>CUM GPA</t>
  </si>
  <si>
    <t>CUM HRS</t>
  </si>
  <si>
    <t>FIRELANDS CAMPUS</t>
  </si>
  <si>
    <t>MAIN CAMPUS</t>
  </si>
  <si>
    <t>FALL 2000</t>
  </si>
  <si>
    <t>FALL 2000 FIRELANDS CAMPUS PART-TIME NEW FIRST YEAR STUDENTS</t>
  </si>
  <si>
    <t>SPRING 2001</t>
  </si>
  <si>
    <t>SUMMER 2001</t>
  </si>
  <si>
    <t>FALL 2001</t>
  </si>
  <si>
    <t>SPRING 2002</t>
  </si>
  <si>
    <t>FALL 2002</t>
  </si>
  <si>
    <t>GRAD</t>
  </si>
  <si>
    <t>CUM GRAD</t>
  </si>
  <si>
    <t>% GRAD</t>
  </si>
  <si>
    <t>SUMMER 2002</t>
  </si>
  <si>
    <t>CUM % GRAD</t>
  </si>
  <si>
    <t>SPRING 2003</t>
  </si>
  <si>
    <t>FALL 2003</t>
  </si>
  <si>
    <t>SUMMER 2003</t>
  </si>
  <si>
    <t>SPRING 2004</t>
  </si>
  <si>
    <t>SUMMER 2004</t>
  </si>
  <si>
    <t>FALL 2004</t>
  </si>
  <si>
    <t>SPRING 2005</t>
  </si>
  <si>
    <t>SUMMER 2005</t>
  </si>
  <si>
    <t>FALL 2005</t>
  </si>
  <si>
    <t>SPRING 2006</t>
  </si>
  <si>
    <t>FALL 2006</t>
  </si>
  <si>
    <t>SUMMER 2006</t>
  </si>
  <si>
    <t>SPRING 2007</t>
  </si>
  <si>
    <t>SUMMER 2007</t>
  </si>
  <si>
    <t>FALL 2007</t>
  </si>
  <si>
    <t>SPRING 2008</t>
  </si>
  <si>
    <t>SUMMER 2008</t>
  </si>
  <si>
    <t>FALL 2008</t>
  </si>
  <si>
    <t>SPRING 2009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</si>
</sst>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￥&quot;#,##0;&quot;￥&quot;\-#,##0"/>
    <numFmt numFmtId="165" formatCode="&quot;￥&quot;#,##0;[Red]&quot;￥&quot;\-#,##0"/>
    <numFmt numFmtId="166" formatCode="&quot;￥&quot;#,##0.00;&quot;￥&quot;\-#,##0.00"/>
    <numFmt numFmtId="167" formatCode="&quot;￥&quot;#,##0.00;[Red]&quot;￥&quot;\-#,##0.00"/>
    <numFmt numFmtId="168" formatCode="_ &quot;￥&quot;* #,##0_ ;_ &quot;￥&quot;* \-#,##0_ ;_ &quot;￥&quot;* &quot;-&quot;_ ;_ @_ "/>
    <numFmt numFmtId="169" formatCode="_ * #,##0_ ;_ * \-#,##0_ ;_ * &quot;-&quot;_ ;_ @_ "/>
    <numFmt numFmtId="170" formatCode="_ &quot;￥&quot;* #,##0.00_ ;_ &quot;￥&quot;* \-#,##0.00_ ;_ &quot;￥&quot;* &quot;-&quot;??_ ;_ @_ "/>
    <numFmt numFmtId="171" formatCode="_ * #,##0.00_ ;_ * \-#,##0.00_ ;_ * &quot;-&quot;??_ ;_ @_ 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0.0%"/>
    <numFmt numFmtId="177" formatCode="0.000"/>
    <numFmt numFmtId="178" formatCode="0.0"/>
    <numFmt numFmtId="179" formatCode="_(* #,##0.000_);_(* \(#,##0.000\);_(* &quot;-&quot;??_);_(@_)"/>
    <numFmt numFmtId="180" formatCode="_(* #,##0.0_);_(* \(#,##0.0\);_(* &quot;-&quot;??_);_(@_)"/>
    <numFmt numFmtId="181" formatCode="_(* #,##0_);_(* \(#,##0\);_(* &quot;-&quot;??_);_(@_)"/>
    <numFmt numFmtId="182" formatCode="#,##0.0"/>
    <numFmt numFmtId="183" formatCode="0;[Red]0"/>
    <numFmt numFmtId="184" formatCode="0.0000"/>
    <numFmt numFmtId="185" formatCode="0.000000"/>
    <numFmt numFmtId="186" formatCode="0.00000"/>
    <numFmt numFmtId="187" formatCode="0.0;[Red]0.0"/>
    <numFmt numFmtId="188" formatCode="0.00;[Red]0.00"/>
    <numFmt numFmtId="189" formatCode="&quot;$&quot;#,##0.0"/>
  </numFmts>
  <fonts count="29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8"/>
      <name val="Times New Roman"/>
      <family val="1"/>
    </font>
    <font>
      <sz val="8"/>
      <name val="Times New Roman"/>
      <family val="1"/>
    </font>
    <font>
      <sz val="8"/>
      <color indexed="8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color indexed="10"/>
      <name val="Times New Roman"/>
      <family val="1"/>
    </font>
    <font>
      <b/>
      <sz val="12"/>
      <color indexed="10"/>
      <name val="Arial"/>
      <family val="2"/>
    </font>
    <font>
      <b/>
      <sz val="8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11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5" fillId="15" borderId="0" applyNumberFormat="0" applyBorder="0" applyAlignment="0" applyProtection="0"/>
    <xf numFmtId="0" fontId="16" fillId="16" borderId="1" applyNumberFormat="0" applyAlignment="0" applyProtection="0"/>
    <xf numFmtId="0" fontId="17" fillId="1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9" fillId="6" borderId="0" applyNumberFormat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3" fillId="7" borderId="1" applyNumberFormat="0" applyAlignment="0" applyProtection="0"/>
    <xf numFmtId="0" fontId="24" fillId="0" borderId="6" applyNumberFormat="0" applyFill="0" applyAlignment="0" applyProtection="0"/>
    <xf numFmtId="0" fontId="25" fillId="7" borderId="0" applyNumberFormat="0" applyBorder="0" applyAlignment="0" applyProtection="0"/>
    <xf numFmtId="0" fontId="0" fillId="4" borderId="7" applyNumberFormat="0" applyFont="0" applyAlignment="0" applyProtection="0"/>
    <xf numFmtId="0" fontId="26" fillId="16" borderId="8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5" fillId="0" borderId="10" xfId="0" applyFont="1" applyBorder="1" applyAlignment="1">
      <alignment horizontal="center"/>
    </xf>
    <xf numFmtId="2" fontId="5" fillId="0" borderId="0" xfId="0" applyNumberFormat="1" applyFont="1" applyAlignment="1">
      <alignment horizontal="center"/>
    </xf>
    <xf numFmtId="0" fontId="5" fillId="0" borderId="0" xfId="0" applyFont="1" applyBorder="1" applyAlignment="1">
      <alignment horizontal="center"/>
    </xf>
    <xf numFmtId="2" fontId="5" fillId="0" borderId="10" xfId="0" applyNumberFormat="1" applyFont="1" applyBorder="1" applyAlignment="1">
      <alignment horizontal="center"/>
    </xf>
    <xf numFmtId="176" fontId="5" fillId="0" borderId="10" xfId="0" applyNumberFormat="1" applyFont="1" applyBorder="1" applyAlignment="1">
      <alignment horizontal="center"/>
    </xf>
    <xf numFmtId="176" fontId="5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4" fillId="18" borderId="12" xfId="0" applyFont="1" applyFill="1" applyBorder="1" applyAlignment="1">
      <alignment horizontal="center"/>
    </xf>
    <xf numFmtId="16" fontId="4" fillId="18" borderId="12" xfId="0" applyNumberFormat="1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176" fontId="7" fillId="0" borderId="0" xfId="59" applyNumberFormat="1" applyFont="1" applyAlignment="1">
      <alignment horizontal="center"/>
    </xf>
    <xf numFmtId="176" fontId="7" fillId="0" borderId="0" xfId="59" applyNumberFormat="1" applyFont="1" applyBorder="1" applyAlignment="1">
      <alignment horizontal="center"/>
    </xf>
    <xf numFmtId="176" fontId="7" fillId="0" borderId="10" xfId="59" applyNumberFormat="1" applyFont="1" applyBorder="1" applyAlignment="1">
      <alignment horizontal="center"/>
    </xf>
    <xf numFmtId="0" fontId="11" fillId="0" borderId="0" xfId="0" applyFont="1" applyAlignment="1">
      <alignment/>
    </xf>
    <xf numFmtId="0" fontId="4" fillId="18" borderId="14" xfId="0" applyFont="1" applyFill="1" applyBorder="1" applyAlignment="1">
      <alignment horizontal="center"/>
    </xf>
    <xf numFmtId="0" fontId="12" fillId="18" borderId="15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2" fontId="7" fillId="0" borderId="0" xfId="0" applyNumberFormat="1" applyFont="1" applyAlignment="1">
      <alignment horizontal="center"/>
    </xf>
    <xf numFmtId="2" fontId="7" fillId="0" borderId="10" xfId="0" applyNumberFormat="1" applyFont="1" applyBorder="1" applyAlignment="1">
      <alignment horizontal="center"/>
    </xf>
    <xf numFmtId="9" fontId="7" fillId="0" borderId="0" xfId="59" applyFont="1" applyBorder="1" applyAlignment="1">
      <alignment horizontal="center"/>
    </xf>
    <xf numFmtId="2" fontId="7" fillId="0" borderId="0" xfId="0" applyNumberFormat="1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4" fillId="0" borderId="10" xfId="0" applyFont="1" applyFill="1" applyBorder="1" applyAlignment="1">
      <alignment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/>
    </xf>
    <xf numFmtId="176" fontId="5" fillId="0" borderId="10" xfId="0" applyNumberFormat="1" applyFont="1" applyBorder="1" applyAlignment="1">
      <alignment/>
    </xf>
    <xf numFmtId="0" fontId="7" fillId="0" borderId="14" xfId="0" applyFont="1" applyBorder="1" applyAlignment="1">
      <alignment/>
    </xf>
    <xf numFmtId="0" fontId="7" fillId="0" borderId="10" xfId="0" applyFont="1" applyBorder="1" applyAlignment="1">
      <alignment/>
    </xf>
    <xf numFmtId="9" fontId="7" fillId="0" borderId="10" xfId="59" applyFont="1" applyBorder="1" applyAlignment="1">
      <alignment horizontal="center"/>
    </xf>
    <xf numFmtId="16" fontId="5" fillId="0" borderId="1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Continuous"/>
    </xf>
    <xf numFmtId="0" fontId="4" fillId="18" borderId="16" xfId="0" applyFont="1" applyFill="1" applyBorder="1" applyAlignment="1">
      <alignment/>
    </xf>
    <xf numFmtId="0" fontId="4" fillId="18" borderId="16" xfId="0" applyFont="1" applyFill="1" applyBorder="1" applyAlignment="1">
      <alignment horizontal="center"/>
    </xf>
    <xf numFmtId="0" fontId="4" fillId="18" borderId="17" xfId="0" applyFont="1" applyFill="1" applyBorder="1" applyAlignment="1">
      <alignment horizontal="center"/>
    </xf>
    <xf numFmtId="0" fontId="12" fillId="18" borderId="18" xfId="0" applyFont="1" applyFill="1" applyBorder="1" applyAlignment="1">
      <alignment horizontal="center"/>
    </xf>
    <xf numFmtId="0" fontId="7" fillId="0" borderId="19" xfId="0" applyFont="1" applyBorder="1" applyAlignment="1">
      <alignment horizontal="center"/>
    </xf>
    <xf numFmtId="178" fontId="7" fillId="0" borderId="0" xfId="0" applyNumberFormat="1" applyFont="1" applyAlignment="1">
      <alignment horizontal="center"/>
    </xf>
    <xf numFmtId="178" fontId="7" fillId="0" borderId="10" xfId="0" applyNumberFormat="1" applyFont="1" applyBorder="1" applyAlignment="1">
      <alignment horizontal="center"/>
    </xf>
    <xf numFmtId="178" fontId="7" fillId="0" borderId="0" xfId="0" applyNumberFormat="1" applyFont="1" applyBorder="1" applyAlignment="1">
      <alignment horizontal="center"/>
    </xf>
    <xf numFmtId="176" fontId="7" fillId="0" borderId="20" xfId="59" applyNumberFormat="1" applyFont="1" applyBorder="1" applyAlignment="1">
      <alignment horizontal="center"/>
    </xf>
    <xf numFmtId="0" fontId="5" fillId="0" borderId="21" xfId="0" applyFont="1" applyBorder="1" applyAlignment="1">
      <alignment/>
    </xf>
    <xf numFmtId="0" fontId="7" fillId="0" borderId="20" xfId="0" applyFont="1" applyBorder="1" applyAlignment="1">
      <alignment horizontal="center"/>
    </xf>
    <xf numFmtId="176" fontId="7" fillId="0" borderId="10" xfId="0" applyNumberFormat="1" applyFont="1" applyBorder="1" applyAlignment="1">
      <alignment horizontal="center"/>
    </xf>
    <xf numFmtId="176" fontId="7" fillId="0" borderId="0" xfId="0" applyNumberFormat="1" applyFont="1" applyBorder="1" applyAlignment="1">
      <alignment horizontal="center"/>
    </xf>
    <xf numFmtId="0" fontId="4" fillId="18" borderId="15" xfId="0" applyFont="1" applyFill="1" applyBorder="1" applyAlignment="1">
      <alignment horizontal="center"/>
    </xf>
    <xf numFmtId="0" fontId="4" fillId="18" borderId="22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4" fillId="0" borderId="21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34"/>
  <sheetViews>
    <sheetView tabSelected="1" zoomScalePageLayoutView="0" workbookViewId="0" topLeftCell="A1">
      <pane ySplit="6" topLeftCell="BM294" activePane="bottomLeft" state="frozen"/>
      <selection pane="topLeft" activeCell="A1" sqref="A1"/>
      <selection pane="bottomLeft" activeCell="I332" sqref="I332"/>
    </sheetView>
  </sheetViews>
  <sheetFormatPr defaultColWidth="9.140625" defaultRowHeight="12.75"/>
  <cols>
    <col min="1" max="1" width="17.7109375" style="38" customWidth="1"/>
    <col min="2" max="2" width="7.28125" style="18" customWidth="1"/>
    <col min="3" max="3" width="7.421875" style="18" customWidth="1"/>
    <col min="4" max="6" width="7.421875" style="10" customWidth="1"/>
    <col min="7" max="7" width="7.57421875" style="18" customWidth="1"/>
    <col min="8" max="8" width="9.57421875" style="10" customWidth="1"/>
    <col min="9" max="9" width="9.421875" style="10" customWidth="1"/>
    <col min="10" max="10" width="9.28125" style="10" bestFit="1" customWidth="1"/>
    <col min="11" max="11" width="9.57421875" style="10" customWidth="1"/>
    <col min="12" max="12" width="9.140625" style="12" customWidth="1"/>
    <col min="13" max="13" width="9.140625" style="38" customWidth="1"/>
    <col min="14" max="16384" width="9.140625" style="11" customWidth="1"/>
  </cols>
  <sheetData>
    <row r="1" spans="1:13" s="24" customFormat="1" ht="15.75">
      <c r="A1" s="57" t="s">
        <v>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</row>
    <row r="2" spans="1:13" s="24" customFormat="1" ht="15.75">
      <c r="A2" s="57" t="s">
        <v>1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</row>
    <row r="3" spans="1:13" s="24" customFormat="1" ht="15.75">
      <c r="A3" s="57" t="s">
        <v>23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</row>
    <row r="4" spans="1:12" s="27" customFormat="1" ht="11.25">
      <c r="A4" s="41"/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1:13" s="27" customFormat="1" ht="11.25">
      <c r="A5" s="42"/>
      <c r="B5" s="43"/>
      <c r="C5" s="55" t="s">
        <v>2</v>
      </c>
      <c r="D5" s="56"/>
      <c r="E5" s="56"/>
      <c r="F5" s="43" t="s">
        <v>3</v>
      </c>
      <c r="G5" s="55" t="s">
        <v>4</v>
      </c>
      <c r="H5" s="56"/>
      <c r="I5" s="56"/>
      <c r="J5" s="56"/>
      <c r="K5" s="56"/>
      <c r="L5" s="44" t="s">
        <v>3</v>
      </c>
      <c r="M5" s="38"/>
    </row>
    <row r="6" spans="1:12" ht="11.25">
      <c r="A6" s="25" t="s">
        <v>5</v>
      </c>
      <c r="B6" s="25" t="s">
        <v>6</v>
      </c>
      <c r="C6" s="17" t="s">
        <v>7</v>
      </c>
      <c r="D6" s="16" t="s">
        <v>8</v>
      </c>
      <c r="E6" s="16" t="s">
        <v>9</v>
      </c>
      <c r="F6" s="25" t="s">
        <v>2</v>
      </c>
      <c r="G6" s="16" t="s">
        <v>10</v>
      </c>
      <c r="H6" s="16" t="s">
        <v>11</v>
      </c>
      <c r="I6" s="16" t="s">
        <v>12</v>
      </c>
      <c r="J6" s="16" t="s">
        <v>13</v>
      </c>
      <c r="K6" s="26" t="s">
        <v>14</v>
      </c>
      <c r="L6" s="45" t="s">
        <v>15</v>
      </c>
    </row>
    <row r="7" spans="1:12" ht="11.25">
      <c r="A7" s="32"/>
      <c r="B7" s="32"/>
      <c r="C7" s="40"/>
      <c r="D7" s="4"/>
      <c r="E7" s="4"/>
      <c r="F7" s="19"/>
      <c r="G7" s="2"/>
      <c r="H7" s="4"/>
      <c r="I7" s="4"/>
      <c r="J7" s="4"/>
      <c r="K7" s="14"/>
      <c r="L7" s="14"/>
    </row>
    <row r="8" spans="1:12" ht="11.25">
      <c r="A8" s="34" t="s">
        <v>22</v>
      </c>
      <c r="B8" s="2"/>
      <c r="C8" s="2"/>
      <c r="D8" s="1"/>
      <c r="E8" s="1"/>
      <c r="F8" s="4"/>
      <c r="G8" s="2"/>
      <c r="H8" s="1"/>
      <c r="I8" s="1"/>
      <c r="J8" s="1"/>
      <c r="K8" s="1"/>
      <c r="L8" s="4"/>
    </row>
    <row r="9" spans="1:12" ht="11.25">
      <c r="A9" s="35" t="s">
        <v>16</v>
      </c>
      <c r="B9" s="2">
        <v>74</v>
      </c>
      <c r="C9" s="2">
        <v>5</v>
      </c>
      <c r="D9" s="1">
        <v>10</v>
      </c>
      <c r="E9" s="1">
        <v>5</v>
      </c>
      <c r="F9" s="4">
        <v>54</v>
      </c>
      <c r="G9" s="2">
        <v>14</v>
      </c>
      <c r="H9" s="1">
        <v>13</v>
      </c>
      <c r="I9" s="1">
        <v>13</v>
      </c>
      <c r="J9" s="1">
        <v>10</v>
      </c>
      <c r="K9" s="1"/>
      <c r="L9" s="4">
        <v>24</v>
      </c>
    </row>
    <row r="10" ht="11.25">
      <c r="F10" s="12"/>
    </row>
    <row r="11" spans="1:12" ht="11.25">
      <c r="A11" s="33" t="s">
        <v>24</v>
      </c>
      <c r="B11" s="2"/>
      <c r="C11" s="2"/>
      <c r="D11" s="1"/>
      <c r="E11" s="1"/>
      <c r="F11" s="4"/>
      <c r="G11" s="2"/>
      <c r="H11" s="1"/>
      <c r="I11" s="1"/>
      <c r="J11" s="1"/>
      <c r="K11" s="1"/>
      <c r="L11" s="4"/>
    </row>
    <row r="12" spans="1:12" ht="11.25">
      <c r="A12" s="34" t="s">
        <v>20</v>
      </c>
      <c r="B12" s="2"/>
      <c r="C12" s="2"/>
      <c r="D12" s="1"/>
      <c r="E12" s="1"/>
      <c r="F12" s="4"/>
      <c r="G12" s="2"/>
      <c r="H12" s="1"/>
      <c r="I12" s="1"/>
      <c r="J12" s="1"/>
      <c r="K12" s="1"/>
      <c r="L12" s="4"/>
    </row>
    <row r="13" spans="1:12" ht="11.25">
      <c r="A13" s="35" t="s">
        <v>16</v>
      </c>
      <c r="B13" s="2">
        <v>45</v>
      </c>
      <c r="C13" s="2">
        <v>5</v>
      </c>
      <c r="D13" s="1">
        <v>5</v>
      </c>
      <c r="E13" s="1">
        <v>4</v>
      </c>
      <c r="F13" s="4">
        <v>31</v>
      </c>
      <c r="G13" s="15">
        <v>10</v>
      </c>
      <c r="H13" s="9">
        <v>5</v>
      </c>
      <c r="I13" s="9">
        <v>11</v>
      </c>
      <c r="J13" s="9">
        <v>5</v>
      </c>
      <c r="K13" s="1"/>
      <c r="L13" s="4">
        <v>14</v>
      </c>
    </row>
    <row r="14" spans="1:12" ht="11.25">
      <c r="A14" s="36" t="s">
        <v>17</v>
      </c>
      <c r="B14" s="6">
        <v>0.6081081081081081</v>
      </c>
      <c r="C14" s="6">
        <f aca="true" t="shared" si="0" ref="C14:J14">C13/C9</f>
        <v>1</v>
      </c>
      <c r="D14" s="7">
        <f t="shared" si="0"/>
        <v>0.5</v>
      </c>
      <c r="E14" s="7">
        <f t="shared" si="0"/>
        <v>0.8</v>
      </c>
      <c r="F14" s="7">
        <f t="shared" si="0"/>
        <v>0.5740740740740741</v>
      </c>
      <c r="G14" s="6">
        <f t="shared" si="0"/>
        <v>0.7142857142857143</v>
      </c>
      <c r="H14" s="7">
        <f t="shared" si="0"/>
        <v>0.38461538461538464</v>
      </c>
      <c r="I14" s="7">
        <f t="shared" si="0"/>
        <v>0.8461538461538461</v>
      </c>
      <c r="J14" s="7">
        <f t="shared" si="0"/>
        <v>0.5</v>
      </c>
      <c r="K14" s="7"/>
      <c r="L14" s="7">
        <f>L13/L9</f>
        <v>0.5833333333333334</v>
      </c>
    </row>
    <row r="15" spans="1:12" ht="11.25">
      <c r="A15" s="35" t="s">
        <v>18</v>
      </c>
      <c r="B15" s="5">
        <v>2.5</v>
      </c>
      <c r="C15" s="5">
        <v>2.51</v>
      </c>
      <c r="D15" s="8">
        <v>1.85</v>
      </c>
      <c r="E15" s="8">
        <v>2.22</v>
      </c>
      <c r="F15" s="8">
        <v>2.63</v>
      </c>
      <c r="G15" s="5">
        <v>2.3</v>
      </c>
      <c r="H15" s="8">
        <v>1.72</v>
      </c>
      <c r="I15" s="8">
        <v>2.89</v>
      </c>
      <c r="J15" s="8">
        <v>2.58</v>
      </c>
      <c r="K15" s="8"/>
      <c r="L15" s="8">
        <v>2.6</v>
      </c>
    </row>
    <row r="16" spans="1:12" ht="11.25">
      <c r="A16" s="35" t="s">
        <v>19</v>
      </c>
      <c r="B16" s="2">
        <v>10</v>
      </c>
      <c r="C16" s="2">
        <v>7</v>
      </c>
      <c r="D16" s="4">
        <v>14</v>
      </c>
      <c r="E16" s="4">
        <v>10</v>
      </c>
      <c r="F16" s="4">
        <v>9</v>
      </c>
      <c r="G16" s="15">
        <v>6</v>
      </c>
      <c r="H16" s="9">
        <v>14</v>
      </c>
      <c r="I16" s="9">
        <v>7</v>
      </c>
      <c r="J16" s="9">
        <v>8</v>
      </c>
      <c r="K16" s="4"/>
      <c r="L16" s="4">
        <v>14</v>
      </c>
    </row>
    <row r="17" spans="1:12" ht="11.25">
      <c r="A17" s="34" t="s">
        <v>21</v>
      </c>
      <c r="B17" s="2"/>
      <c r="C17" s="2"/>
      <c r="D17" s="4"/>
      <c r="E17" s="4"/>
      <c r="F17" s="4"/>
      <c r="G17" s="2"/>
      <c r="H17" s="4"/>
      <c r="I17" s="4"/>
      <c r="J17" s="4"/>
      <c r="K17" s="4"/>
      <c r="L17" s="4"/>
    </row>
    <row r="18" spans="1:12" ht="11.25">
      <c r="A18" s="35" t="s">
        <v>16</v>
      </c>
      <c r="B18" s="2">
        <v>3</v>
      </c>
      <c r="C18" s="2"/>
      <c r="D18" s="4"/>
      <c r="E18" s="4"/>
      <c r="F18" s="4">
        <v>3</v>
      </c>
      <c r="G18" s="2"/>
      <c r="H18" s="4"/>
      <c r="I18" s="4"/>
      <c r="J18" s="4">
        <v>2</v>
      </c>
      <c r="K18" s="4"/>
      <c r="L18" s="4">
        <v>1</v>
      </c>
    </row>
    <row r="19" spans="1:12" ht="11.25">
      <c r="A19" s="36" t="s">
        <v>17</v>
      </c>
      <c r="B19" s="6">
        <v>0.04054054054054054</v>
      </c>
      <c r="C19" s="6"/>
      <c r="D19" s="7"/>
      <c r="E19" s="7"/>
      <c r="F19" s="7">
        <f>F18/F9</f>
        <v>0.05555555555555555</v>
      </c>
      <c r="G19" s="6"/>
      <c r="H19" s="7"/>
      <c r="I19" s="7"/>
      <c r="J19" s="7">
        <f>J18/J9</f>
        <v>0.2</v>
      </c>
      <c r="K19" s="7"/>
      <c r="L19" s="7">
        <f>L18/L9</f>
        <v>0.041666666666666664</v>
      </c>
    </row>
    <row r="20" spans="1:12" ht="11.25">
      <c r="A20" s="35" t="s">
        <v>18</v>
      </c>
      <c r="B20" s="5">
        <v>3.02</v>
      </c>
      <c r="C20" s="5"/>
      <c r="D20" s="3"/>
      <c r="E20" s="3"/>
      <c r="F20" s="8">
        <v>3.02</v>
      </c>
      <c r="G20" s="5"/>
      <c r="H20" s="3"/>
      <c r="I20" s="3"/>
      <c r="J20" s="3">
        <v>3.4</v>
      </c>
      <c r="K20" s="3"/>
      <c r="L20" s="8">
        <v>2.25</v>
      </c>
    </row>
    <row r="21" spans="1:12" ht="11.25">
      <c r="A21" s="35" t="s">
        <v>19</v>
      </c>
      <c r="B21" s="2">
        <v>14</v>
      </c>
      <c r="C21" s="2"/>
      <c r="D21" s="1"/>
      <c r="E21" s="1"/>
      <c r="F21" s="4">
        <v>14</v>
      </c>
      <c r="G21" s="2"/>
      <c r="H21" s="1"/>
      <c r="I21" s="1"/>
      <c r="J21" s="1">
        <v>16</v>
      </c>
      <c r="K21" s="1"/>
      <c r="L21" s="4">
        <v>9</v>
      </c>
    </row>
    <row r="22" spans="1:12" ht="11.25">
      <c r="A22" s="35"/>
      <c r="B22" s="2"/>
      <c r="C22" s="2"/>
      <c r="D22" s="1"/>
      <c r="E22" s="1"/>
      <c r="F22" s="4"/>
      <c r="G22" s="2"/>
      <c r="H22" s="1"/>
      <c r="I22" s="1"/>
      <c r="J22" s="1"/>
      <c r="K22" s="1"/>
      <c r="L22" s="4"/>
    </row>
    <row r="23" spans="1:12" ht="11.25">
      <c r="A23" s="33" t="s">
        <v>25</v>
      </c>
      <c r="B23" s="2"/>
      <c r="C23" s="2"/>
      <c r="D23" s="4"/>
      <c r="E23" s="4"/>
      <c r="F23" s="4"/>
      <c r="G23" s="2"/>
      <c r="H23" s="4"/>
      <c r="I23" s="4"/>
      <c r="J23" s="4"/>
      <c r="K23" s="4"/>
      <c r="L23" s="4"/>
    </row>
    <row r="24" spans="1:12" ht="11.25">
      <c r="A24" s="34" t="s">
        <v>20</v>
      </c>
      <c r="B24" s="2"/>
      <c r="C24" s="2"/>
      <c r="D24" s="4"/>
      <c r="E24" s="4"/>
      <c r="F24" s="4"/>
      <c r="G24" s="2"/>
      <c r="H24" s="4"/>
      <c r="I24" s="4"/>
      <c r="J24" s="4"/>
      <c r="K24" s="4"/>
      <c r="L24" s="4"/>
    </row>
    <row r="25" spans="1:12" ht="11.25">
      <c r="A25" s="35" t="s">
        <v>16</v>
      </c>
      <c r="B25" s="2">
        <v>5</v>
      </c>
      <c r="C25" s="2">
        <v>1</v>
      </c>
      <c r="D25" s="4"/>
      <c r="E25" s="4"/>
      <c r="F25" s="4">
        <v>4</v>
      </c>
      <c r="G25" s="2"/>
      <c r="H25" s="4">
        <v>1</v>
      </c>
      <c r="I25" s="4">
        <v>1</v>
      </c>
      <c r="J25" s="4">
        <v>1</v>
      </c>
      <c r="K25" s="4"/>
      <c r="L25" s="4">
        <v>2</v>
      </c>
    </row>
    <row r="26" spans="1:12" ht="11.25">
      <c r="A26" s="36" t="s">
        <v>17</v>
      </c>
      <c r="B26" s="6">
        <v>0.06756756756756757</v>
      </c>
      <c r="C26" s="6">
        <f>C25/C9</f>
        <v>0.2</v>
      </c>
      <c r="D26" s="12"/>
      <c r="E26" s="12"/>
      <c r="F26" s="7">
        <f>F25/F9</f>
        <v>0.07407407407407407</v>
      </c>
      <c r="H26" s="7">
        <f>H25/H9</f>
        <v>0.07692307692307693</v>
      </c>
      <c r="I26" s="7">
        <f>I25/I9</f>
        <v>0.07692307692307693</v>
      </c>
      <c r="J26" s="7">
        <f>J25/J9</f>
        <v>0.1</v>
      </c>
      <c r="K26" s="12"/>
      <c r="L26" s="7">
        <f>L25/L9</f>
        <v>0.08333333333333333</v>
      </c>
    </row>
    <row r="27" spans="1:12" ht="11.25">
      <c r="A27" s="35" t="s">
        <v>18</v>
      </c>
      <c r="B27" s="18">
        <v>2.89</v>
      </c>
      <c r="C27" s="18">
        <v>3.05</v>
      </c>
      <c r="D27" s="12"/>
      <c r="E27" s="12"/>
      <c r="F27" s="12">
        <v>2.85</v>
      </c>
      <c r="H27" s="12">
        <v>1.89</v>
      </c>
      <c r="I27" s="12">
        <v>2.33</v>
      </c>
      <c r="J27" s="12">
        <v>3.05</v>
      </c>
      <c r="K27" s="12"/>
      <c r="L27" s="12">
        <v>3.59</v>
      </c>
    </row>
    <row r="28" spans="1:12" ht="11.25">
      <c r="A28" s="35" t="s">
        <v>19</v>
      </c>
      <c r="B28" s="18">
        <v>16</v>
      </c>
      <c r="C28" s="18">
        <v>22</v>
      </c>
      <c r="D28" s="12"/>
      <c r="E28" s="12"/>
      <c r="F28" s="12">
        <v>15</v>
      </c>
      <c r="H28" s="12">
        <v>14</v>
      </c>
      <c r="I28" s="12">
        <v>9</v>
      </c>
      <c r="J28" s="12">
        <v>22</v>
      </c>
      <c r="K28" s="12"/>
      <c r="L28" s="12">
        <v>18</v>
      </c>
    </row>
    <row r="29" spans="1:11" ht="11.25">
      <c r="A29" s="34" t="s">
        <v>21</v>
      </c>
      <c r="D29" s="12"/>
      <c r="E29" s="12"/>
      <c r="F29" s="12"/>
      <c r="H29" s="12"/>
      <c r="I29" s="12"/>
      <c r="J29" s="12"/>
      <c r="K29" s="12"/>
    </row>
    <row r="30" spans="1:11" ht="11.25">
      <c r="A30" s="35" t="s">
        <v>16</v>
      </c>
      <c r="B30" s="18">
        <v>1</v>
      </c>
      <c r="D30" s="12">
        <v>1</v>
      </c>
      <c r="E30" s="12"/>
      <c r="F30" s="12"/>
      <c r="H30" s="12">
        <v>1</v>
      </c>
      <c r="I30" s="12"/>
      <c r="J30" s="12"/>
      <c r="K30" s="12"/>
    </row>
    <row r="31" spans="1:11" ht="11.25">
      <c r="A31" s="36" t="s">
        <v>17</v>
      </c>
      <c r="B31" s="6">
        <v>0.013513513513513514</v>
      </c>
      <c r="D31" s="7">
        <f>D30/D9</f>
        <v>0.1</v>
      </c>
      <c r="E31" s="12"/>
      <c r="F31" s="12"/>
      <c r="H31" s="7">
        <f>H30/H9</f>
        <v>0.07692307692307693</v>
      </c>
      <c r="I31" s="12"/>
      <c r="J31" s="12"/>
      <c r="K31" s="12"/>
    </row>
    <row r="32" spans="1:11" ht="11.25">
      <c r="A32" s="35" t="s">
        <v>18</v>
      </c>
      <c r="B32" s="18">
        <v>3.14</v>
      </c>
      <c r="D32" s="12">
        <v>3.14</v>
      </c>
      <c r="E32" s="12"/>
      <c r="F32" s="12"/>
      <c r="H32" s="12">
        <v>3.14</v>
      </c>
      <c r="I32" s="12"/>
      <c r="J32" s="12"/>
      <c r="K32" s="12"/>
    </row>
    <row r="33" spans="1:11" ht="11.25">
      <c r="A33" s="35" t="s">
        <v>19</v>
      </c>
      <c r="B33" s="18">
        <v>57</v>
      </c>
      <c r="D33" s="10">
        <v>57</v>
      </c>
      <c r="H33" s="12">
        <v>57</v>
      </c>
      <c r="I33" s="12"/>
      <c r="J33" s="12"/>
      <c r="K33" s="12"/>
    </row>
    <row r="34" spans="1:13" s="27" customFormat="1" ht="11.25">
      <c r="A34" s="37"/>
      <c r="B34" s="20"/>
      <c r="C34" s="20"/>
      <c r="D34" s="13"/>
      <c r="E34" s="13"/>
      <c r="F34" s="13"/>
      <c r="G34" s="20"/>
      <c r="H34" s="13"/>
      <c r="I34" s="13"/>
      <c r="J34" s="13"/>
      <c r="K34" s="13"/>
      <c r="L34" s="13"/>
      <c r="M34" s="38"/>
    </row>
    <row r="35" spans="8:11" ht="11.25">
      <c r="H35" s="12"/>
      <c r="I35" s="12"/>
      <c r="J35" s="12"/>
      <c r="K35" s="12"/>
    </row>
    <row r="36" spans="1:11" ht="11.25">
      <c r="A36" s="33" t="s">
        <v>26</v>
      </c>
      <c r="H36" s="12"/>
      <c r="I36" s="12"/>
      <c r="J36" s="12"/>
      <c r="K36" s="12"/>
    </row>
    <row r="37" spans="1:11" ht="11.25">
      <c r="A37" s="34" t="s">
        <v>20</v>
      </c>
      <c r="H37" s="12"/>
      <c r="I37" s="12"/>
      <c r="J37" s="12"/>
      <c r="K37" s="12"/>
    </row>
    <row r="38" spans="1:12" ht="11.25">
      <c r="A38" s="35" t="s">
        <v>16</v>
      </c>
      <c r="B38" s="18">
        <v>25</v>
      </c>
      <c r="C38" s="18">
        <v>3</v>
      </c>
      <c r="D38" s="10">
        <v>1</v>
      </c>
      <c r="E38" s="10">
        <v>2</v>
      </c>
      <c r="F38" s="10">
        <v>19</v>
      </c>
      <c r="G38" s="18">
        <v>5</v>
      </c>
      <c r="H38" s="12">
        <v>1</v>
      </c>
      <c r="I38" s="12">
        <v>7</v>
      </c>
      <c r="J38" s="12">
        <v>3</v>
      </c>
      <c r="K38" s="12"/>
      <c r="L38" s="12">
        <v>9</v>
      </c>
    </row>
    <row r="39" spans="1:12" ht="11.25">
      <c r="A39" s="36" t="s">
        <v>17</v>
      </c>
      <c r="B39" s="23">
        <v>0.33783783783783783</v>
      </c>
      <c r="C39" s="23">
        <f aca="true" t="shared" si="1" ref="C39:J39">C38/C9</f>
        <v>0.6</v>
      </c>
      <c r="D39" s="21">
        <f t="shared" si="1"/>
        <v>0.1</v>
      </c>
      <c r="E39" s="21">
        <f t="shared" si="1"/>
        <v>0.4</v>
      </c>
      <c r="F39" s="21">
        <f t="shared" si="1"/>
        <v>0.35185185185185186</v>
      </c>
      <c r="G39" s="23">
        <f t="shared" si="1"/>
        <v>0.35714285714285715</v>
      </c>
      <c r="H39" s="22">
        <f t="shared" si="1"/>
        <v>0.07692307692307693</v>
      </c>
      <c r="I39" s="22">
        <f t="shared" si="1"/>
        <v>0.5384615384615384</v>
      </c>
      <c r="J39" s="22">
        <f t="shared" si="1"/>
        <v>0.3</v>
      </c>
      <c r="K39" s="12"/>
      <c r="L39" s="22">
        <f>L38/L9</f>
        <v>0.375</v>
      </c>
    </row>
    <row r="40" spans="1:12" ht="11.25">
      <c r="A40" s="35" t="s">
        <v>18</v>
      </c>
      <c r="B40" s="29">
        <v>2.86</v>
      </c>
      <c r="C40" s="18">
        <v>3.22</v>
      </c>
      <c r="D40" s="10">
        <v>3.22</v>
      </c>
      <c r="E40" s="10">
        <v>2.37</v>
      </c>
      <c r="F40" s="10">
        <v>2.84</v>
      </c>
      <c r="G40" s="18">
        <v>2.47</v>
      </c>
      <c r="H40" s="12">
        <v>1.89</v>
      </c>
      <c r="I40" s="12">
        <v>3.04</v>
      </c>
      <c r="J40" s="12">
        <v>3.16</v>
      </c>
      <c r="K40" s="12"/>
      <c r="L40" s="12">
        <v>2.95</v>
      </c>
    </row>
    <row r="41" spans="1:12" ht="11.25">
      <c r="A41" s="35" t="s">
        <v>19</v>
      </c>
      <c r="B41" s="18">
        <v>15</v>
      </c>
      <c r="C41" s="18">
        <v>15</v>
      </c>
      <c r="D41" s="10">
        <v>17</v>
      </c>
      <c r="E41" s="10">
        <v>18</v>
      </c>
      <c r="F41" s="10">
        <v>14</v>
      </c>
      <c r="G41" s="18">
        <v>9</v>
      </c>
      <c r="H41" s="12">
        <v>14</v>
      </c>
      <c r="I41" s="12">
        <v>15</v>
      </c>
      <c r="J41" s="12">
        <v>17</v>
      </c>
      <c r="K41" s="12"/>
      <c r="L41" s="12">
        <v>17</v>
      </c>
    </row>
    <row r="42" spans="1:11" ht="11.25">
      <c r="A42" s="34" t="s">
        <v>21</v>
      </c>
      <c r="H42" s="12"/>
      <c r="I42" s="12"/>
      <c r="J42" s="12"/>
      <c r="K42" s="12"/>
    </row>
    <row r="43" spans="1:12" ht="11.25">
      <c r="A43" s="35" t="s">
        <v>16</v>
      </c>
      <c r="B43" s="18">
        <v>5</v>
      </c>
      <c r="C43" s="18">
        <v>1</v>
      </c>
      <c r="D43" s="10">
        <v>2</v>
      </c>
      <c r="F43" s="10">
        <v>2</v>
      </c>
      <c r="G43" s="18">
        <v>1</v>
      </c>
      <c r="H43" s="12">
        <v>2</v>
      </c>
      <c r="I43" s="12"/>
      <c r="J43" s="12">
        <v>1</v>
      </c>
      <c r="K43" s="12"/>
      <c r="L43" s="12">
        <v>1</v>
      </c>
    </row>
    <row r="44" spans="1:12" ht="11.25">
      <c r="A44" s="36" t="s">
        <v>17</v>
      </c>
      <c r="B44" s="23">
        <v>0.06756756756756757</v>
      </c>
      <c r="C44" s="23">
        <f>C43/C9</f>
        <v>0.2</v>
      </c>
      <c r="D44" s="21">
        <f>D43/D9</f>
        <v>0.2</v>
      </c>
      <c r="F44" s="21">
        <f>F43/F9</f>
        <v>0.037037037037037035</v>
      </c>
      <c r="G44" s="23">
        <f>G43/G9</f>
        <v>0.07142857142857142</v>
      </c>
      <c r="H44" s="22">
        <f>H43/H9</f>
        <v>0.15384615384615385</v>
      </c>
      <c r="I44" s="12"/>
      <c r="J44" s="22">
        <f>J43/J9</f>
        <v>0.1</v>
      </c>
      <c r="K44" s="12"/>
      <c r="L44" s="22">
        <f>L43/L9</f>
        <v>0.041666666666666664</v>
      </c>
    </row>
    <row r="45" spans="1:12" ht="11.25">
      <c r="A45" s="35" t="s">
        <v>18</v>
      </c>
      <c r="B45" s="29">
        <v>2.9</v>
      </c>
      <c r="C45" s="18">
        <v>2.41</v>
      </c>
      <c r="D45" s="10">
        <v>3.37</v>
      </c>
      <c r="F45" s="10">
        <v>2.68</v>
      </c>
      <c r="G45" s="18">
        <v>3.59</v>
      </c>
      <c r="H45" s="12">
        <v>2.78</v>
      </c>
      <c r="I45" s="12"/>
      <c r="J45" s="12">
        <v>3.65</v>
      </c>
      <c r="K45" s="12"/>
      <c r="L45" s="12">
        <v>1.71</v>
      </c>
    </row>
    <row r="46" spans="1:12" ht="11.25">
      <c r="A46" s="35" t="s">
        <v>19</v>
      </c>
      <c r="B46" s="18">
        <v>30</v>
      </c>
      <c r="C46" s="18">
        <v>22</v>
      </c>
      <c r="D46" s="10">
        <v>41</v>
      </c>
      <c r="F46" s="10">
        <v>23</v>
      </c>
      <c r="G46" s="18">
        <v>22</v>
      </c>
      <c r="H46" s="12">
        <v>41</v>
      </c>
      <c r="I46" s="12"/>
      <c r="J46" s="12">
        <v>26</v>
      </c>
      <c r="K46" s="12"/>
      <c r="L46" s="12">
        <v>19</v>
      </c>
    </row>
    <row r="47" spans="1:13" s="27" customFormat="1" ht="11.25">
      <c r="A47" s="38"/>
      <c r="B47" s="18"/>
      <c r="C47" s="18"/>
      <c r="D47" s="10"/>
      <c r="E47" s="10"/>
      <c r="F47" s="10"/>
      <c r="G47" s="18"/>
      <c r="H47" s="12"/>
      <c r="I47" s="12"/>
      <c r="J47" s="12"/>
      <c r="K47" s="12"/>
      <c r="L47" s="12"/>
      <c r="M47" s="38"/>
    </row>
    <row r="48" spans="1:11" ht="11.25">
      <c r="A48" s="33" t="s">
        <v>27</v>
      </c>
      <c r="H48" s="12"/>
      <c r="I48" s="12"/>
      <c r="J48" s="12"/>
      <c r="K48" s="12"/>
    </row>
    <row r="49" spans="1:11" ht="11.25">
      <c r="A49" s="34" t="s">
        <v>20</v>
      </c>
      <c r="D49" s="12"/>
      <c r="E49" s="12"/>
      <c r="F49" s="12"/>
      <c r="H49" s="12"/>
      <c r="I49" s="12"/>
      <c r="J49" s="12"/>
      <c r="K49" s="12"/>
    </row>
    <row r="50" spans="1:12" ht="11.25">
      <c r="A50" s="35" t="s">
        <v>16</v>
      </c>
      <c r="B50" s="18">
        <v>21</v>
      </c>
      <c r="C50" s="18">
        <v>3</v>
      </c>
      <c r="D50" s="12"/>
      <c r="E50" s="12">
        <v>3</v>
      </c>
      <c r="F50" s="12">
        <v>15</v>
      </c>
      <c r="G50" s="18">
        <v>5</v>
      </c>
      <c r="H50" s="12">
        <v>1</v>
      </c>
      <c r="I50" s="12">
        <v>5</v>
      </c>
      <c r="J50" s="12">
        <v>4</v>
      </c>
      <c r="K50" s="12"/>
      <c r="L50" s="12">
        <v>6</v>
      </c>
    </row>
    <row r="51" spans="1:12" ht="11.25">
      <c r="A51" s="36" t="s">
        <v>17</v>
      </c>
      <c r="B51" s="23">
        <f>B50/B$9</f>
        <v>0.28378378378378377</v>
      </c>
      <c r="C51" s="23">
        <f aca="true" t="shared" si="2" ref="C51:L51">C50/C$9</f>
        <v>0.6</v>
      </c>
      <c r="D51" s="22"/>
      <c r="E51" s="22">
        <f t="shared" si="2"/>
        <v>0.6</v>
      </c>
      <c r="F51" s="22">
        <f t="shared" si="2"/>
        <v>0.2777777777777778</v>
      </c>
      <c r="G51" s="23">
        <f t="shared" si="2"/>
        <v>0.35714285714285715</v>
      </c>
      <c r="H51" s="22">
        <f t="shared" si="2"/>
        <v>0.07692307692307693</v>
      </c>
      <c r="I51" s="22">
        <f t="shared" si="2"/>
        <v>0.38461538461538464</v>
      </c>
      <c r="J51" s="22">
        <f t="shared" si="2"/>
        <v>0.4</v>
      </c>
      <c r="K51" s="22"/>
      <c r="L51" s="22">
        <f t="shared" si="2"/>
        <v>0.25</v>
      </c>
    </row>
    <row r="52" spans="1:12" ht="11.25">
      <c r="A52" s="35" t="s">
        <v>18</v>
      </c>
      <c r="B52" s="29">
        <v>2.76</v>
      </c>
      <c r="C52" s="18">
        <v>3.03</v>
      </c>
      <c r="D52" s="12"/>
      <c r="E52" s="12">
        <v>2.08</v>
      </c>
      <c r="F52" s="12">
        <v>2.85</v>
      </c>
      <c r="G52" s="18">
        <v>2.7</v>
      </c>
      <c r="H52" s="12">
        <v>2.23</v>
      </c>
      <c r="I52" s="12">
        <v>2.92</v>
      </c>
      <c r="J52" s="12">
        <v>2.7</v>
      </c>
      <c r="K52" s="12"/>
      <c r="L52" s="12">
        <v>2.83</v>
      </c>
    </row>
    <row r="53" spans="1:12" ht="11.25">
      <c r="A53" s="35" t="s">
        <v>19</v>
      </c>
      <c r="B53" s="18">
        <v>21</v>
      </c>
      <c r="C53" s="18">
        <v>23</v>
      </c>
      <c r="D53" s="12"/>
      <c r="E53" s="12">
        <v>23</v>
      </c>
      <c r="F53" s="12">
        <v>20</v>
      </c>
      <c r="G53" s="18">
        <v>15</v>
      </c>
      <c r="H53" s="12">
        <v>18</v>
      </c>
      <c r="I53" s="12">
        <v>21</v>
      </c>
      <c r="J53" s="12">
        <v>25</v>
      </c>
      <c r="K53" s="12"/>
      <c r="L53" s="12">
        <v>23</v>
      </c>
    </row>
    <row r="54" spans="1:11" ht="11.25">
      <c r="A54" s="35" t="s">
        <v>29</v>
      </c>
      <c r="B54" s="18">
        <v>1</v>
      </c>
      <c r="D54" s="12">
        <v>1</v>
      </c>
      <c r="E54" s="12"/>
      <c r="F54" s="12"/>
      <c r="H54" s="12">
        <v>1</v>
      </c>
      <c r="I54" s="12"/>
      <c r="J54" s="12"/>
      <c r="K54" s="12"/>
    </row>
    <row r="55" spans="1:11" ht="11.25">
      <c r="A55" s="51" t="s">
        <v>30</v>
      </c>
      <c r="B55" s="18">
        <v>1</v>
      </c>
      <c r="D55" s="12">
        <v>1</v>
      </c>
      <c r="E55" s="12"/>
      <c r="F55" s="12"/>
      <c r="H55" s="12">
        <v>1</v>
      </c>
      <c r="I55" s="12"/>
      <c r="J55" s="12"/>
      <c r="K55" s="12"/>
    </row>
    <row r="56" spans="1:11" ht="11.25">
      <c r="A56" s="35" t="s">
        <v>31</v>
      </c>
      <c r="B56" s="23">
        <f>B55/B$9</f>
        <v>0.013513513513513514</v>
      </c>
      <c r="C56" s="53"/>
      <c r="D56" s="22">
        <f>D55/B$9</f>
        <v>0.013513513513513514</v>
      </c>
      <c r="E56" s="54"/>
      <c r="F56" s="54"/>
      <c r="G56" s="53"/>
      <c r="H56" s="22">
        <f>H55/B$9</f>
        <v>0.013513513513513514</v>
      </c>
      <c r="I56" s="12"/>
      <c r="J56" s="12"/>
      <c r="K56" s="12"/>
    </row>
    <row r="57" spans="1:11" ht="11.25">
      <c r="A57" s="34" t="s">
        <v>21</v>
      </c>
      <c r="D57" s="12"/>
      <c r="E57" s="12"/>
      <c r="F57" s="12"/>
      <c r="H57" s="12"/>
      <c r="I57" s="12"/>
      <c r="J57" s="12"/>
      <c r="K57" s="12"/>
    </row>
    <row r="58" spans="1:12" ht="11.25">
      <c r="A58" s="35" t="s">
        <v>16</v>
      </c>
      <c r="B58" s="18">
        <v>7</v>
      </c>
      <c r="C58" s="18">
        <v>1</v>
      </c>
      <c r="D58" s="12">
        <v>3</v>
      </c>
      <c r="E58" s="12"/>
      <c r="F58" s="12">
        <v>3</v>
      </c>
      <c r="G58" s="18">
        <v>1</v>
      </c>
      <c r="H58" s="12">
        <v>2</v>
      </c>
      <c r="I58" s="12">
        <v>1</v>
      </c>
      <c r="J58" s="12"/>
      <c r="K58" s="12"/>
      <c r="L58" s="12">
        <v>3</v>
      </c>
    </row>
    <row r="59" spans="1:12" ht="11.25">
      <c r="A59" s="36" t="s">
        <v>17</v>
      </c>
      <c r="B59" s="23">
        <f>B58/B$9</f>
        <v>0.0945945945945946</v>
      </c>
      <c r="C59" s="23">
        <f aca="true" t="shared" si="3" ref="C59:L59">C58/C$9</f>
        <v>0.2</v>
      </c>
      <c r="D59" s="22">
        <f t="shared" si="3"/>
        <v>0.3</v>
      </c>
      <c r="E59" s="22"/>
      <c r="F59" s="22">
        <f t="shared" si="3"/>
        <v>0.05555555555555555</v>
      </c>
      <c r="G59" s="23">
        <f t="shared" si="3"/>
        <v>0.07142857142857142</v>
      </c>
      <c r="H59" s="22">
        <f t="shared" si="3"/>
        <v>0.15384615384615385</v>
      </c>
      <c r="I59" s="22">
        <f t="shared" si="3"/>
        <v>0.07692307692307693</v>
      </c>
      <c r="J59" s="22"/>
      <c r="K59" s="22"/>
      <c r="L59" s="22">
        <f t="shared" si="3"/>
        <v>0.125</v>
      </c>
    </row>
    <row r="60" spans="1:12" ht="11.25">
      <c r="A60" s="35" t="s">
        <v>18</v>
      </c>
      <c r="B60" s="29">
        <v>2.84</v>
      </c>
      <c r="C60" s="18">
        <v>2.35</v>
      </c>
      <c r="D60" s="12">
        <v>3.11</v>
      </c>
      <c r="E60" s="12"/>
      <c r="F60" s="12">
        <v>2.73</v>
      </c>
      <c r="G60" s="18">
        <v>3.52</v>
      </c>
      <c r="H60" s="12">
        <v>2.72</v>
      </c>
      <c r="I60" s="12">
        <v>2.73</v>
      </c>
      <c r="J60" s="12"/>
      <c r="K60" s="12"/>
      <c r="L60" s="12">
        <v>2.73</v>
      </c>
    </row>
    <row r="61" spans="1:12" ht="11.25">
      <c r="A61" s="35" t="s">
        <v>19</v>
      </c>
      <c r="B61" s="18">
        <v>44</v>
      </c>
      <c r="C61" s="18">
        <v>25</v>
      </c>
      <c r="D61" s="12">
        <v>43</v>
      </c>
      <c r="E61" s="12"/>
      <c r="F61" s="12">
        <v>50</v>
      </c>
      <c r="G61" s="18">
        <v>31</v>
      </c>
      <c r="H61" s="12">
        <v>50</v>
      </c>
      <c r="I61" s="12">
        <v>23</v>
      </c>
      <c r="J61" s="12"/>
      <c r="K61" s="12"/>
      <c r="L61" s="12">
        <v>50</v>
      </c>
    </row>
    <row r="62" spans="1:11" ht="11.25">
      <c r="A62" s="35"/>
      <c r="D62" s="12"/>
      <c r="E62" s="12"/>
      <c r="F62" s="12"/>
      <c r="H62" s="12"/>
      <c r="I62" s="12"/>
      <c r="J62" s="12"/>
      <c r="K62" s="12"/>
    </row>
    <row r="63" spans="1:11" ht="11.25">
      <c r="A63" s="33" t="s">
        <v>32</v>
      </c>
      <c r="D63" s="12"/>
      <c r="E63" s="12"/>
      <c r="F63" s="12"/>
      <c r="H63" s="12"/>
      <c r="I63" s="12"/>
      <c r="J63" s="12"/>
      <c r="K63" s="12"/>
    </row>
    <row r="64" spans="1:11" ht="11.25">
      <c r="A64" s="34" t="s">
        <v>20</v>
      </c>
      <c r="D64" s="12"/>
      <c r="E64" s="12"/>
      <c r="F64" s="12"/>
      <c r="H64" s="12"/>
      <c r="I64" s="12"/>
      <c r="J64" s="12"/>
      <c r="K64" s="12"/>
    </row>
    <row r="65" spans="1:12" ht="11.25">
      <c r="A65" s="35" t="s">
        <v>16</v>
      </c>
      <c r="B65" s="18">
        <v>4</v>
      </c>
      <c r="C65" s="18">
        <v>1</v>
      </c>
      <c r="D65" s="12">
        <v>1</v>
      </c>
      <c r="E65" s="12"/>
      <c r="F65" s="12">
        <v>2</v>
      </c>
      <c r="G65" s="18">
        <v>1</v>
      </c>
      <c r="H65" s="12">
        <v>1</v>
      </c>
      <c r="I65" s="12"/>
      <c r="J65" s="12">
        <v>1</v>
      </c>
      <c r="K65" s="12"/>
      <c r="L65" s="12">
        <v>1</v>
      </c>
    </row>
    <row r="66" spans="1:12" ht="11.25">
      <c r="A66" s="36" t="s">
        <v>17</v>
      </c>
      <c r="B66" s="23">
        <f>B65/B$9</f>
        <v>0.05405405405405406</v>
      </c>
      <c r="C66" s="23">
        <f aca="true" t="shared" si="4" ref="C66:L66">C65/C$9</f>
        <v>0.2</v>
      </c>
      <c r="D66" s="22">
        <f t="shared" si="4"/>
        <v>0.1</v>
      </c>
      <c r="E66" s="22"/>
      <c r="F66" s="22">
        <f t="shared" si="4"/>
        <v>0.037037037037037035</v>
      </c>
      <c r="G66" s="23">
        <f t="shared" si="4"/>
        <v>0.07142857142857142</v>
      </c>
      <c r="H66" s="22">
        <f t="shared" si="4"/>
        <v>0.07692307692307693</v>
      </c>
      <c r="I66" s="22"/>
      <c r="J66" s="22">
        <f t="shared" si="4"/>
        <v>0.1</v>
      </c>
      <c r="K66" s="22"/>
      <c r="L66" s="22">
        <f t="shared" si="4"/>
        <v>0.041666666666666664</v>
      </c>
    </row>
    <row r="67" spans="1:12" ht="11.25">
      <c r="A67" s="35" t="s">
        <v>18</v>
      </c>
      <c r="B67" s="29">
        <v>2.1</v>
      </c>
      <c r="C67" s="29">
        <v>2.2</v>
      </c>
      <c r="D67" s="31">
        <v>0</v>
      </c>
      <c r="E67" s="31"/>
      <c r="F67" s="31">
        <v>3.1</v>
      </c>
      <c r="G67" s="29">
        <v>2.2</v>
      </c>
      <c r="H67" s="31">
        <v>0</v>
      </c>
      <c r="I67" s="31"/>
      <c r="J67" s="31">
        <v>3.9</v>
      </c>
      <c r="K67" s="31"/>
      <c r="L67" s="31">
        <v>2.4</v>
      </c>
    </row>
    <row r="68" spans="1:12" ht="11.25">
      <c r="A68" s="35" t="s">
        <v>19</v>
      </c>
      <c r="B68" s="18">
        <v>41</v>
      </c>
      <c r="C68" s="18">
        <v>33</v>
      </c>
      <c r="D68" s="12">
        <v>0</v>
      </c>
      <c r="E68" s="12"/>
      <c r="F68" s="12">
        <v>66</v>
      </c>
      <c r="G68" s="18">
        <v>33</v>
      </c>
      <c r="H68" s="12">
        <v>0</v>
      </c>
      <c r="I68" s="12"/>
      <c r="J68" s="12">
        <v>38</v>
      </c>
      <c r="K68" s="12"/>
      <c r="L68" s="12">
        <v>94</v>
      </c>
    </row>
    <row r="69" spans="1:11" ht="11.25">
      <c r="A69" s="35" t="s">
        <v>30</v>
      </c>
      <c r="B69" s="18">
        <v>1</v>
      </c>
      <c r="D69" s="12">
        <v>1</v>
      </c>
      <c r="E69" s="12"/>
      <c r="F69" s="12"/>
      <c r="H69" s="12">
        <v>1</v>
      </c>
      <c r="I69" s="12"/>
      <c r="J69" s="12"/>
      <c r="K69" s="12"/>
    </row>
    <row r="70" spans="1:11" ht="11.25">
      <c r="A70" s="35" t="s">
        <v>33</v>
      </c>
      <c r="B70" s="23">
        <f>B69/B$9</f>
        <v>0.013513513513513514</v>
      </c>
      <c r="C70" s="53"/>
      <c r="D70" s="22">
        <f>D69/B$9</f>
        <v>0.013513513513513514</v>
      </c>
      <c r="E70" s="54"/>
      <c r="F70" s="54"/>
      <c r="G70" s="53"/>
      <c r="H70" s="22">
        <f>H69/B$9</f>
        <v>0.013513513513513514</v>
      </c>
      <c r="I70" s="12"/>
      <c r="J70" s="12"/>
      <c r="K70" s="12"/>
    </row>
    <row r="71" spans="1:11" ht="11.25">
      <c r="A71" s="34" t="s">
        <v>21</v>
      </c>
      <c r="D71" s="12"/>
      <c r="E71" s="12"/>
      <c r="F71" s="12"/>
      <c r="H71" s="12"/>
      <c r="I71" s="12"/>
      <c r="J71" s="12"/>
      <c r="K71" s="12"/>
    </row>
    <row r="72" spans="1:11" ht="11.25">
      <c r="A72" s="35" t="s">
        <v>16</v>
      </c>
      <c r="B72" s="18">
        <v>1</v>
      </c>
      <c r="D72" s="12"/>
      <c r="E72" s="12">
        <v>1</v>
      </c>
      <c r="F72" s="12"/>
      <c r="H72" s="12"/>
      <c r="I72" s="12">
        <v>1</v>
      </c>
      <c r="J72" s="12"/>
      <c r="K72" s="12"/>
    </row>
    <row r="73" spans="1:11" ht="11.25">
      <c r="A73" s="36" t="s">
        <v>17</v>
      </c>
      <c r="B73" s="23">
        <f>B72/B$9</f>
        <v>0.013513513513513514</v>
      </c>
      <c r="D73" s="12"/>
      <c r="E73" s="22">
        <f>E72/E$9</f>
        <v>0.2</v>
      </c>
      <c r="F73" s="12"/>
      <c r="H73" s="12"/>
      <c r="I73" s="22">
        <f>I72/I$9</f>
        <v>0.07692307692307693</v>
      </c>
      <c r="J73" s="12"/>
      <c r="K73" s="12"/>
    </row>
    <row r="74" spans="1:11" ht="11.25">
      <c r="A74" s="35" t="s">
        <v>18</v>
      </c>
      <c r="B74" s="29">
        <v>2.6</v>
      </c>
      <c r="D74" s="12"/>
      <c r="E74" s="31">
        <v>2.6</v>
      </c>
      <c r="F74" s="12"/>
      <c r="H74" s="12"/>
      <c r="I74" s="31">
        <v>2.6</v>
      </c>
      <c r="J74" s="12"/>
      <c r="K74" s="12"/>
    </row>
    <row r="75" spans="1:11" ht="11.25">
      <c r="A75" s="35" t="s">
        <v>19</v>
      </c>
      <c r="B75" s="18">
        <v>29</v>
      </c>
      <c r="D75" s="12"/>
      <c r="E75" s="12">
        <v>29</v>
      </c>
      <c r="F75" s="12"/>
      <c r="H75" s="12"/>
      <c r="I75" s="12">
        <v>29</v>
      </c>
      <c r="J75" s="12"/>
      <c r="K75" s="12"/>
    </row>
    <row r="76" spans="1:13" s="27" customFormat="1" ht="11.25">
      <c r="A76" s="37"/>
      <c r="B76" s="20"/>
      <c r="C76" s="20"/>
      <c r="D76" s="13"/>
      <c r="E76" s="13"/>
      <c r="F76" s="13"/>
      <c r="G76" s="20"/>
      <c r="H76" s="13"/>
      <c r="I76" s="13"/>
      <c r="J76" s="13"/>
      <c r="K76" s="13"/>
      <c r="L76" s="13"/>
      <c r="M76" s="38"/>
    </row>
    <row r="77" spans="8:11" ht="11.25">
      <c r="H77" s="12"/>
      <c r="I77" s="12"/>
      <c r="J77" s="12"/>
      <c r="K77" s="12"/>
    </row>
    <row r="78" spans="1:11" ht="11.25">
      <c r="A78" s="33" t="s">
        <v>28</v>
      </c>
      <c r="H78" s="12"/>
      <c r="I78" s="12"/>
      <c r="J78" s="12"/>
      <c r="K78" s="12"/>
    </row>
    <row r="79" spans="1:11" ht="11.25">
      <c r="A79" s="34" t="s">
        <v>20</v>
      </c>
      <c r="H79" s="12"/>
      <c r="I79" s="12"/>
      <c r="J79" s="12"/>
      <c r="K79" s="12"/>
    </row>
    <row r="80" spans="1:12" ht="11.25">
      <c r="A80" s="35" t="s">
        <v>16</v>
      </c>
      <c r="B80" s="18">
        <v>20</v>
      </c>
      <c r="C80" s="18">
        <v>2</v>
      </c>
      <c r="D80" s="10">
        <v>1</v>
      </c>
      <c r="E80" s="10">
        <v>3</v>
      </c>
      <c r="F80" s="10">
        <v>14</v>
      </c>
      <c r="G80" s="18">
        <v>3</v>
      </c>
      <c r="H80" s="12">
        <v>2</v>
      </c>
      <c r="I80" s="12">
        <v>5</v>
      </c>
      <c r="J80" s="12">
        <v>4</v>
      </c>
      <c r="K80" s="12"/>
      <c r="L80" s="12">
        <v>6</v>
      </c>
    </row>
    <row r="81" spans="1:12" ht="11.25">
      <c r="A81" s="36" t="s">
        <v>17</v>
      </c>
      <c r="B81" s="23">
        <f>B80/B$9</f>
        <v>0.2702702702702703</v>
      </c>
      <c r="C81" s="23">
        <f aca="true" t="shared" si="5" ref="C81:L81">C80/C$9</f>
        <v>0.4</v>
      </c>
      <c r="D81" s="21">
        <f t="shared" si="5"/>
        <v>0.1</v>
      </c>
      <c r="E81" s="21">
        <f t="shared" si="5"/>
        <v>0.6</v>
      </c>
      <c r="F81" s="21">
        <f t="shared" si="5"/>
        <v>0.25925925925925924</v>
      </c>
      <c r="G81" s="23">
        <f t="shared" si="5"/>
        <v>0.21428571428571427</v>
      </c>
      <c r="H81" s="22">
        <f t="shared" si="5"/>
        <v>0.15384615384615385</v>
      </c>
      <c r="I81" s="22">
        <f t="shared" si="5"/>
        <v>0.38461538461538464</v>
      </c>
      <c r="J81" s="22">
        <f t="shared" si="5"/>
        <v>0.4</v>
      </c>
      <c r="K81" s="22"/>
      <c r="L81" s="22">
        <f t="shared" si="5"/>
        <v>0.25</v>
      </c>
    </row>
    <row r="82" spans="1:12" ht="11.25">
      <c r="A82" s="35" t="s">
        <v>18</v>
      </c>
      <c r="B82" s="29">
        <v>2.8</v>
      </c>
      <c r="C82" s="29">
        <v>2.9</v>
      </c>
      <c r="D82" s="28">
        <v>2.1</v>
      </c>
      <c r="E82" s="28">
        <v>2</v>
      </c>
      <c r="F82" s="28">
        <v>2.9</v>
      </c>
      <c r="G82" s="29">
        <v>3</v>
      </c>
      <c r="H82" s="31">
        <v>2.2</v>
      </c>
      <c r="I82" s="31">
        <v>3.3</v>
      </c>
      <c r="J82" s="31">
        <v>2.5</v>
      </c>
      <c r="K82" s="31"/>
      <c r="L82" s="31">
        <v>2.5</v>
      </c>
    </row>
    <row r="83" spans="1:12" ht="11.25">
      <c r="A83" s="35" t="s">
        <v>19</v>
      </c>
      <c r="B83" s="18">
        <v>25</v>
      </c>
      <c r="C83" s="18">
        <v>24</v>
      </c>
      <c r="D83" s="10">
        <v>7</v>
      </c>
      <c r="E83" s="10">
        <v>23</v>
      </c>
      <c r="F83" s="10">
        <v>27</v>
      </c>
      <c r="G83" s="18">
        <v>21</v>
      </c>
      <c r="H83" s="12">
        <v>14</v>
      </c>
      <c r="I83" s="12">
        <v>22</v>
      </c>
      <c r="J83" s="12">
        <v>28</v>
      </c>
      <c r="K83" s="12"/>
      <c r="L83" s="12">
        <v>32</v>
      </c>
    </row>
    <row r="84" spans="1:11" ht="11.25">
      <c r="A84" s="35" t="s">
        <v>30</v>
      </c>
      <c r="B84" s="18">
        <v>1</v>
      </c>
      <c r="D84" s="12">
        <v>1</v>
      </c>
      <c r="E84" s="12"/>
      <c r="F84" s="12"/>
      <c r="H84" s="12">
        <v>1</v>
      </c>
      <c r="I84" s="12"/>
      <c r="J84" s="12"/>
      <c r="K84" s="12"/>
    </row>
    <row r="85" spans="1:11" ht="11.25">
      <c r="A85" s="35" t="s">
        <v>33</v>
      </c>
      <c r="B85" s="39">
        <f>B84/B$9</f>
        <v>0.013513513513513514</v>
      </c>
      <c r="D85" s="30">
        <f>D84/B$9</f>
        <v>0.013513513513513514</v>
      </c>
      <c r="E85" s="12"/>
      <c r="F85" s="12"/>
      <c r="H85" s="30">
        <f>H84/B$9</f>
        <v>0.013513513513513514</v>
      </c>
      <c r="I85" s="12"/>
      <c r="J85" s="12"/>
      <c r="K85" s="12"/>
    </row>
    <row r="86" spans="1:11" ht="11.25">
      <c r="A86" s="34" t="s">
        <v>21</v>
      </c>
      <c r="H86" s="12"/>
      <c r="I86" s="12"/>
      <c r="J86" s="12"/>
      <c r="K86" s="12"/>
    </row>
    <row r="87" spans="1:12" ht="11.25">
      <c r="A87" s="35" t="s">
        <v>16</v>
      </c>
      <c r="B87" s="18">
        <v>6</v>
      </c>
      <c r="D87" s="10">
        <v>2</v>
      </c>
      <c r="E87" s="10">
        <v>1</v>
      </c>
      <c r="F87" s="10">
        <v>3</v>
      </c>
      <c r="G87" s="18">
        <v>1</v>
      </c>
      <c r="H87" s="12"/>
      <c r="I87" s="12">
        <v>2</v>
      </c>
      <c r="J87" s="12">
        <v>1</v>
      </c>
      <c r="K87" s="12"/>
      <c r="L87" s="12">
        <v>2</v>
      </c>
    </row>
    <row r="88" spans="1:12" ht="11.25">
      <c r="A88" s="36" t="s">
        <v>17</v>
      </c>
      <c r="B88" s="23">
        <f>B87/B$9</f>
        <v>0.08108108108108109</v>
      </c>
      <c r="C88" s="23"/>
      <c r="D88" s="21">
        <f aca="true" t="shared" si="6" ref="D88:L88">D87/D$9</f>
        <v>0.2</v>
      </c>
      <c r="E88" s="21">
        <f t="shared" si="6"/>
        <v>0.2</v>
      </c>
      <c r="F88" s="21">
        <f t="shared" si="6"/>
        <v>0.05555555555555555</v>
      </c>
      <c r="G88" s="23">
        <f t="shared" si="6"/>
        <v>0.07142857142857142</v>
      </c>
      <c r="H88" s="22"/>
      <c r="I88" s="22">
        <f t="shared" si="6"/>
        <v>0.15384615384615385</v>
      </c>
      <c r="J88" s="22">
        <f t="shared" si="6"/>
        <v>0.1</v>
      </c>
      <c r="K88" s="22"/>
      <c r="L88" s="22">
        <f t="shared" si="6"/>
        <v>0.08333333333333333</v>
      </c>
    </row>
    <row r="89" spans="1:12" ht="11.25">
      <c r="A89" s="35" t="s">
        <v>18</v>
      </c>
      <c r="B89" s="29">
        <v>3</v>
      </c>
      <c r="C89" s="29"/>
      <c r="D89" s="28">
        <v>3.3</v>
      </c>
      <c r="E89" s="28">
        <v>2.7</v>
      </c>
      <c r="F89" s="28">
        <v>2.9</v>
      </c>
      <c r="G89" s="29">
        <v>3.6</v>
      </c>
      <c r="H89" s="31"/>
      <c r="I89" s="31">
        <v>2.9</v>
      </c>
      <c r="J89" s="31">
        <v>3.7</v>
      </c>
      <c r="K89" s="31"/>
      <c r="L89" s="31">
        <v>2.5</v>
      </c>
    </row>
    <row r="90" spans="1:12" ht="11.25">
      <c r="A90" s="35" t="s">
        <v>19</v>
      </c>
      <c r="B90" s="18">
        <v>39</v>
      </c>
      <c r="D90" s="10">
        <v>40</v>
      </c>
      <c r="E90" s="10">
        <v>31</v>
      </c>
      <c r="F90" s="10">
        <v>41</v>
      </c>
      <c r="G90" s="18">
        <v>46</v>
      </c>
      <c r="H90" s="12"/>
      <c r="I90" s="12">
        <v>33</v>
      </c>
      <c r="J90" s="12">
        <v>34</v>
      </c>
      <c r="K90" s="12"/>
      <c r="L90" s="12">
        <v>44</v>
      </c>
    </row>
    <row r="91" spans="8:11" ht="11.25">
      <c r="H91" s="12"/>
      <c r="I91" s="12"/>
      <c r="J91" s="12"/>
      <c r="K91" s="12"/>
    </row>
    <row r="92" spans="1:11" ht="11.25">
      <c r="A92" s="33" t="s">
        <v>34</v>
      </c>
      <c r="H92" s="12"/>
      <c r="I92" s="12"/>
      <c r="J92" s="12"/>
      <c r="K92" s="12"/>
    </row>
    <row r="93" spans="1:11" ht="11.25">
      <c r="A93" s="34" t="s">
        <v>20</v>
      </c>
      <c r="H93" s="12"/>
      <c r="I93" s="12"/>
      <c r="J93" s="12"/>
      <c r="K93" s="12"/>
    </row>
    <row r="94" spans="1:12" ht="11.25">
      <c r="A94" s="35" t="s">
        <v>16</v>
      </c>
      <c r="B94" s="18">
        <v>12</v>
      </c>
      <c r="C94" s="18">
        <v>1</v>
      </c>
      <c r="D94" s="10">
        <v>1</v>
      </c>
      <c r="E94" s="10">
        <v>3</v>
      </c>
      <c r="F94" s="10">
        <v>7</v>
      </c>
      <c r="G94" s="18">
        <v>2</v>
      </c>
      <c r="H94" s="12">
        <v>2</v>
      </c>
      <c r="I94" s="12">
        <v>2</v>
      </c>
      <c r="J94" s="12">
        <v>3</v>
      </c>
      <c r="K94" s="12"/>
      <c r="L94" s="12">
        <v>3</v>
      </c>
    </row>
    <row r="95" spans="1:12" ht="11.25">
      <c r="A95" s="36" t="s">
        <v>17</v>
      </c>
      <c r="B95" s="23">
        <f>B94/B$9</f>
        <v>0.16216216216216217</v>
      </c>
      <c r="C95" s="23">
        <f aca="true" t="shared" si="7" ref="C95:L95">C94/C$9</f>
        <v>0.2</v>
      </c>
      <c r="D95" s="22">
        <f t="shared" si="7"/>
        <v>0.1</v>
      </c>
      <c r="E95" s="22">
        <f t="shared" si="7"/>
        <v>0.6</v>
      </c>
      <c r="F95" s="22">
        <f t="shared" si="7"/>
        <v>0.12962962962962962</v>
      </c>
      <c r="G95" s="23">
        <f t="shared" si="7"/>
        <v>0.14285714285714285</v>
      </c>
      <c r="H95" s="22">
        <f t="shared" si="7"/>
        <v>0.15384615384615385</v>
      </c>
      <c r="I95" s="22">
        <f t="shared" si="7"/>
        <v>0.15384615384615385</v>
      </c>
      <c r="J95" s="22">
        <f t="shared" si="7"/>
        <v>0.3</v>
      </c>
      <c r="K95" s="22"/>
      <c r="L95" s="22">
        <f t="shared" si="7"/>
        <v>0.125</v>
      </c>
    </row>
    <row r="96" spans="1:12" ht="11.25">
      <c r="A96" s="35" t="s">
        <v>18</v>
      </c>
      <c r="B96" s="18">
        <v>2.5</v>
      </c>
      <c r="C96" s="18">
        <v>2.3</v>
      </c>
      <c r="D96" s="10">
        <v>1.8</v>
      </c>
      <c r="E96" s="10">
        <v>2.4</v>
      </c>
      <c r="F96" s="10">
        <v>2.7</v>
      </c>
      <c r="G96" s="18">
        <v>2.8</v>
      </c>
      <c r="H96" s="12">
        <v>1.9</v>
      </c>
      <c r="I96" s="12">
        <v>3.4</v>
      </c>
      <c r="J96" s="12">
        <v>2.4</v>
      </c>
      <c r="K96" s="12"/>
      <c r="L96" s="12">
        <v>2.3</v>
      </c>
    </row>
    <row r="97" spans="1:12" ht="11.25">
      <c r="A97" s="35" t="s">
        <v>19</v>
      </c>
      <c r="B97" s="18">
        <v>28</v>
      </c>
      <c r="C97" s="18">
        <v>42</v>
      </c>
      <c r="D97" s="10">
        <v>16</v>
      </c>
      <c r="E97" s="10">
        <v>32</v>
      </c>
      <c r="F97" s="10">
        <v>27</v>
      </c>
      <c r="G97" s="18">
        <v>31</v>
      </c>
      <c r="H97" s="12">
        <v>22</v>
      </c>
      <c r="I97" s="12">
        <v>38</v>
      </c>
      <c r="J97" s="12">
        <v>32</v>
      </c>
      <c r="K97" s="12"/>
      <c r="L97" s="12">
        <v>22</v>
      </c>
    </row>
    <row r="98" spans="1:11" ht="11.25">
      <c r="A98" s="35" t="s">
        <v>30</v>
      </c>
      <c r="B98" s="18">
        <v>1</v>
      </c>
      <c r="D98" s="12">
        <v>1</v>
      </c>
      <c r="E98" s="12"/>
      <c r="F98" s="12"/>
      <c r="H98" s="12">
        <v>1</v>
      </c>
      <c r="I98" s="12"/>
      <c r="J98" s="12"/>
      <c r="K98" s="12"/>
    </row>
    <row r="99" spans="1:11" ht="11.25">
      <c r="A99" s="35" t="s">
        <v>33</v>
      </c>
      <c r="B99" s="39">
        <f>B98/B$9</f>
        <v>0.013513513513513514</v>
      </c>
      <c r="D99" s="30">
        <f>D98/B$9</f>
        <v>0.013513513513513514</v>
      </c>
      <c r="E99" s="12"/>
      <c r="F99" s="12"/>
      <c r="H99" s="30">
        <f>H98/B$9</f>
        <v>0.013513513513513514</v>
      </c>
      <c r="I99" s="12"/>
      <c r="J99" s="12"/>
      <c r="K99" s="12"/>
    </row>
    <row r="100" spans="1:11" ht="11.25">
      <c r="A100" s="58" t="s">
        <v>21</v>
      </c>
      <c r="B100" s="39"/>
      <c r="D100" s="30"/>
      <c r="E100" s="12"/>
      <c r="F100" s="12"/>
      <c r="H100" s="30"/>
      <c r="I100" s="12"/>
      <c r="J100" s="12"/>
      <c r="K100" s="12"/>
    </row>
    <row r="101" spans="1:12" ht="11.25">
      <c r="A101" s="51" t="s">
        <v>16</v>
      </c>
      <c r="B101" s="18">
        <v>7</v>
      </c>
      <c r="D101" s="12">
        <v>2</v>
      </c>
      <c r="E101" s="12">
        <v>1</v>
      </c>
      <c r="F101" s="12">
        <v>4</v>
      </c>
      <c r="G101" s="18">
        <v>1</v>
      </c>
      <c r="H101" s="12"/>
      <c r="I101" s="12">
        <v>2</v>
      </c>
      <c r="J101" s="12">
        <v>1</v>
      </c>
      <c r="K101" s="12"/>
      <c r="L101" s="12">
        <v>3</v>
      </c>
    </row>
    <row r="102" spans="1:12" ht="11.25">
      <c r="A102" s="36" t="s">
        <v>17</v>
      </c>
      <c r="B102" s="23">
        <f>B101/B$9</f>
        <v>0.0945945945945946</v>
      </c>
      <c r="C102" s="23"/>
      <c r="D102" s="22">
        <f aca="true" t="shared" si="8" ref="C102:L102">D101/D$9</f>
        <v>0.2</v>
      </c>
      <c r="E102" s="22">
        <f t="shared" si="8"/>
        <v>0.2</v>
      </c>
      <c r="F102" s="22">
        <f t="shared" si="8"/>
        <v>0.07407407407407407</v>
      </c>
      <c r="G102" s="23">
        <f t="shared" si="8"/>
        <v>0.07142857142857142</v>
      </c>
      <c r="H102" s="22"/>
      <c r="I102" s="22">
        <f t="shared" si="8"/>
        <v>0.15384615384615385</v>
      </c>
      <c r="J102" s="22">
        <f t="shared" si="8"/>
        <v>0.1</v>
      </c>
      <c r="K102" s="22"/>
      <c r="L102" s="22">
        <f t="shared" si="8"/>
        <v>0.125</v>
      </c>
    </row>
    <row r="103" spans="1:12" ht="11.25">
      <c r="A103" s="35" t="s">
        <v>18</v>
      </c>
      <c r="B103" s="18">
        <v>3</v>
      </c>
      <c r="D103" s="10">
        <v>3.4</v>
      </c>
      <c r="E103" s="10">
        <v>2.6</v>
      </c>
      <c r="F103" s="10">
        <v>2.9</v>
      </c>
      <c r="G103" s="18">
        <v>3.7</v>
      </c>
      <c r="H103" s="12"/>
      <c r="I103" s="12">
        <v>2.9</v>
      </c>
      <c r="J103" s="12">
        <v>3.7</v>
      </c>
      <c r="K103" s="12"/>
      <c r="L103" s="12">
        <v>2.6</v>
      </c>
    </row>
    <row r="104" spans="1:12" ht="11.25">
      <c r="A104" s="35" t="s">
        <v>19</v>
      </c>
      <c r="B104" s="18">
        <v>44</v>
      </c>
      <c r="D104" s="10">
        <v>53</v>
      </c>
      <c r="E104" s="10">
        <v>40</v>
      </c>
      <c r="F104" s="10">
        <v>42</v>
      </c>
      <c r="G104" s="18">
        <v>60</v>
      </c>
      <c r="H104" s="12"/>
      <c r="I104" s="12">
        <v>43</v>
      </c>
      <c r="J104" s="12">
        <v>44</v>
      </c>
      <c r="K104" s="12"/>
      <c r="L104" s="12">
        <v>41</v>
      </c>
    </row>
    <row r="105" spans="1:11" ht="11.25">
      <c r="A105" s="35"/>
      <c r="H105" s="12"/>
      <c r="I105" s="12"/>
      <c r="J105" s="12"/>
      <c r="K105" s="12"/>
    </row>
    <row r="106" spans="1:11" ht="11.25">
      <c r="A106" s="34" t="s">
        <v>36</v>
      </c>
      <c r="H106" s="12"/>
      <c r="I106" s="12"/>
      <c r="J106" s="12"/>
      <c r="K106" s="12"/>
    </row>
    <row r="107" spans="1:11" ht="11.25">
      <c r="A107" s="35" t="s">
        <v>30</v>
      </c>
      <c r="B107" s="18">
        <v>1</v>
      </c>
      <c r="D107" s="12">
        <v>1</v>
      </c>
      <c r="E107" s="12"/>
      <c r="F107" s="12"/>
      <c r="H107" s="12">
        <v>1</v>
      </c>
      <c r="I107" s="12"/>
      <c r="J107" s="12"/>
      <c r="K107" s="12"/>
    </row>
    <row r="108" spans="1:11" ht="11.25">
      <c r="A108" s="35" t="s">
        <v>33</v>
      </c>
      <c r="B108" s="39">
        <f>B107/B$9</f>
        <v>0.013513513513513514</v>
      </c>
      <c r="D108" s="30">
        <f>D107/B$9</f>
        <v>0.013513513513513514</v>
      </c>
      <c r="E108" s="12"/>
      <c r="F108" s="12"/>
      <c r="H108" s="30">
        <f>H107/B$9</f>
        <v>0.013513513513513514</v>
      </c>
      <c r="I108" s="12"/>
      <c r="J108" s="12"/>
      <c r="K108" s="12"/>
    </row>
    <row r="109" spans="1:11" ht="11.25">
      <c r="A109" s="34" t="s">
        <v>21</v>
      </c>
      <c r="H109" s="12"/>
      <c r="I109" s="12"/>
      <c r="J109" s="12"/>
      <c r="K109" s="12"/>
    </row>
    <row r="110" spans="1:11" ht="11.25">
      <c r="A110" s="35" t="s">
        <v>16</v>
      </c>
      <c r="B110" s="18">
        <v>1</v>
      </c>
      <c r="D110" s="10">
        <v>1</v>
      </c>
      <c r="G110" s="18">
        <v>1</v>
      </c>
      <c r="H110" s="12"/>
      <c r="I110" s="12"/>
      <c r="J110" s="12"/>
      <c r="K110" s="12"/>
    </row>
    <row r="111" spans="1:12" ht="11.25">
      <c r="A111" s="36" t="s">
        <v>17</v>
      </c>
      <c r="B111" s="23">
        <f>B110/B$9</f>
        <v>0.013513513513513514</v>
      </c>
      <c r="C111" s="23"/>
      <c r="D111" s="21">
        <f>D110/D$9</f>
        <v>0.1</v>
      </c>
      <c r="E111" s="21"/>
      <c r="F111" s="21"/>
      <c r="G111" s="23">
        <f>G110/G$9</f>
        <v>0.07142857142857142</v>
      </c>
      <c r="H111" s="22"/>
      <c r="I111" s="22"/>
      <c r="J111" s="22"/>
      <c r="K111" s="22"/>
      <c r="L111" s="22"/>
    </row>
    <row r="112" spans="1:12" ht="11.25">
      <c r="A112" s="35" t="s">
        <v>18</v>
      </c>
      <c r="B112" s="29">
        <v>3.7</v>
      </c>
      <c r="C112" s="29"/>
      <c r="D112" s="28">
        <v>3.7</v>
      </c>
      <c r="E112" s="28"/>
      <c r="F112" s="28"/>
      <c r="G112" s="29">
        <v>3.7</v>
      </c>
      <c r="H112" s="31"/>
      <c r="I112" s="31"/>
      <c r="J112" s="31"/>
      <c r="K112" s="31"/>
      <c r="L112" s="31"/>
    </row>
    <row r="113" spans="1:11" ht="11.25">
      <c r="A113" s="35" t="s">
        <v>19</v>
      </c>
      <c r="B113" s="18">
        <v>68</v>
      </c>
      <c r="D113" s="10">
        <v>68</v>
      </c>
      <c r="G113" s="18">
        <v>68</v>
      </c>
      <c r="H113" s="12"/>
      <c r="I113" s="12"/>
      <c r="J113" s="12"/>
      <c r="K113" s="12"/>
    </row>
    <row r="115" spans="1:11" ht="11.25">
      <c r="A115" s="33" t="s">
        <v>35</v>
      </c>
      <c r="H115" s="12"/>
      <c r="I115" s="12"/>
      <c r="J115" s="12"/>
      <c r="K115" s="12"/>
    </row>
    <row r="116" spans="1:11" ht="11.25">
      <c r="A116" s="34" t="s">
        <v>20</v>
      </c>
      <c r="H116" s="12"/>
      <c r="I116" s="12"/>
      <c r="J116" s="12"/>
      <c r="K116" s="12"/>
    </row>
    <row r="117" spans="1:12" ht="11.25">
      <c r="A117" s="35" t="s">
        <v>16</v>
      </c>
      <c r="B117" s="18">
        <v>6</v>
      </c>
      <c r="C117" s="18">
        <v>1</v>
      </c>
      <c r="E117" s="10">
        <v>1</v>
      </c>
      <c r="F117" s="10">
        <v>4</v>
      </c>
      <c r="G117" s="18">
        <v>1</v>
      </c>
      <c r="H117" s="12">
        <v>1</v>
      </c>
      <c r="I117" s="12">
        <v>1</v>
      </c>
      <c r="J117" s="12">
        <v>1</v>
      </c>
      <c r="K117" s="12"/>
      <c r="L117" s="12">
        <v>2</v>
      </c>
    </row>
    <row r="118" spans="1:12" ht="11.25">
      <c r="A118" s="36" t="s">
        <v>17</v>
      </c>
      <c r="B118" s="23">
        <f>B117/B$9</f>
        <v>0.08108108108108109</v>
      </c>
      <c r="C118" s="23">
        <f>C117/C$9</f>
        <v>0.2</v>
      </c>
      <c r="D118" s="21"/>
      <c r="E118" s="21">
        <f aca="true" t="shared" si="9" ref="E118:J118">E117/E$9</f>
        <v>0.2</v>
      </c>
      <c r="F118" s="21">
        <f t="shared" si="9"/>
        <v>0.07407407407407407</v>
      </c>
      <c r="G118" s="23">
        <f t="shared" si="9"/>
        <v>0.07142857142857142</v>
      </c>
      <c r="H118" s="22">
        <f t="shared" si="9"/>
        <v>0.07692307692307693</v>
      </c>
      <c r="I118" s="22">
        <f t="shared" si="9"/>
        <v>0.07692307692307693</v>
      </c>
      <c r="J118" s="22">
        <f t="shared" si="9"/>
        <v>0.1</v>
      </c>
      <c r="K118" s="22"/>
      <c r="L118" s="22">
        <f>L117/L$9</f>
        <v>0.08333333333333333</v>
      </c>
    </row>
    <row r="119" spans="1:12" ht="11.25">
      <c r="A119" s="35" t="s">
        <v>18</v>
      </c>
      <c r="B119" s="29">
        <v>2.5</v>
      </c>
      <c r="C119" s="29">
        <v>2.3</v>
      </c>
      <c r="D119" s="28"/>
      <c r="E119" s="28">
        <v>2.2</v>
      </c>
      <c r="F119" s="28">
        <v>2.6</v>
      </c>
      <c r="G119" s="29">
        <v>2.3</v>
      </c>
      <c r="H119" s="31">
        <v>2.1</v>
      </c>
      <c r="I119" s="31">
        <v>3.2</v>
      </c>
      <c r="J119" s="31">
        <v>2.2</v>
      </c>
      <c r="K119" s="31"/>
      <c r="L119" s="31">
        <v>2.5</v>
      </c>
    </row>
    <row r="120" spans="1:12" ht="11.25">
      <c r="A120" s="35" t="s">
        <v>19</v>
      </c>
      <c r="B120" s="18">
        <v>34</v>
      </c>
      <c r="C120" s="18">
        <v>52</v>
      </c>
      <c r="E120" s="10">
        <v>45</v>
      </c>
      <c r="F120" s="10">
        <v>27</v>
      </c>
      <c r="G120" s="18">
        <v>52</v>
      </c>
      <c r="H120" s="12">
        <v>27</v>
      </c>
      <c r="I120" s="12">
        <v>44</v>
      </c>
      <c r="J120" s="12">
        <v>45</v>
      </c>
      <c r="K120" s="12"/>
      <c r="L120" s="12">
        <v>18</v>
      </c>
    </row>
    <row r="121" spans="1:11" ht="11.25">
      <c r="A121" s="35" t="s">
        <v>30</v>
      </c>
      <c r="B121" s="18">
        <v>1</v>
      </c>
      <c r="D121" s="12">
        <v>1</v>
      </c>
      <c r="E121" s="12"/>
      <c r="F121" s="12"/>
      <c r="H121" s="12">
        <v>1</v>
      </c>
      <c r="I121" s="12"/>
      <c r="J121" s="12"/>
      <c r="K121" s="12"/>
    </row>
    <row r="122" spans="1:11" ht="11.25">
      <c r="A122" s="35" t="s">
        <v>33</v>
      </c>
      <c r="B122" s="39">
        <f>B121/B$9</f>
        <v>0.013513513513513514</v>
      </c>
      <c r="D122" s="30">
        <f>D121/B$9</f>
        <v>0.013513513513513514</v>
      </c>
      <c r="E122" s="12"/>
      <c r="F122" s="12"/>
      <c r="H122" s="30">
        <f>H121/B$9</f>
        <v>0.013513513513513514</v>
      </c>
      <c r="I122" s="12"/>
      <c r="J122" s="12"/>
      <c r="K122" s="12"/>
    </row>
    <row r="123" spans="1:11" ht="11.25">
      <c r="A123" s="34" t="s">
        <v>21</v>
      </c>
      <c r="H123" s="12"/>
      <c r="I123" s="12"/>
      <c r="J123" s="12"/>
      <c r="K123" s="12"/>
    </row>
    <row r="124" spans="1:12" ht="11.25">
      <c r="A124" s="35" t="s">
        <v>16</v>
      </c>
      <c r="B124" s="18">
        <v>8</v>
      </c>
      <c r="D124" s="10">
        <v>1</v>
      </c>
      <c r="E124" s="10">
        <v>2</v>
      </c>
      <c r="F124" s="10">
        <v>5</v>
      </c>
      <c r="G124" s="18">
        <v>1</v>
      </c>
      <c r="H124" s="12"/>
      <c r="I124" s="12">
        <v>2</v>
      </c>
      <c r="J124" s="12">
        <v>2</v>
      </c>
      <c r="K124" s="12"/>
      <c r="L124" s="12">
        <v>3</v>
      </c>
    </row>
    <row r="125" spans="1:12" ht="11.25">
      <c r="A125" s="36" t="s">
        <v>17</v>
      </c>
      <c r="B125" s="23">
        <f>B124/B$9</f>
        <v>0.10810810810810811</v>
      </c>
      <c r="C125" s="23"/>
      <c r="D125" s="21">
        <f>D124/D$9</f>
        <v>0.1</v>
      </c>
      <c r="E125" s="21">
        <f>E124/E$9</f>
        <v>0.4</v>
      </c>
      <c r="F125" s="21">
        <f>F124/F$9</f>
        <v>0.09259259259259259</v>
      </c>
      <c r="G125" s="23">
        <f>G124/G$9</f>
        <v>0.07142857142857142</v>
      </c>
      <c r="H125" s="22"/>
      <c r="I125" s="22">
        <f>I124/I$9</f>
        <v>0.15384615384615385</v>
      </c>
      <c r="J125" s="22">
        <f>J124/J$9</f>
        <v>0.2</v>
      </c>
      <c r="K125" s="22"/>
      <c r="L125" s="22">
        <f>L124/L$9</f>
        <v>0.125</v>
      </c>
    </row>
    <row r="126" spans="1:12" ht="11.25">
      <c r="A126" s="35" t="s">
        <v>18</v>
      </c>
      <c r="B126" s="29">
        <v>3.2</v>
      </c>
      <c r="C126" s="29"/>
      <c r="D126" s="28">
        <v>3.7</v>
      </c>
      <c r="E126" s="28">
        <v>3</v>
      </c>
      <c r="F126" s="28">
        <v>3.1</v>
      </c>
      <c r="G126" s="29">
        <v>3.7</v>
      </c>
      <c r="H126" s="31"/>
      <c r="I126" s="31">
        <v>3.3</v>
      </c>
      <c r="J126" s="31">
        <v>3.4</v>
      </c>
      <c r="K126" s="31"/>
      <c r="L126" s="31">
        <v>2.8</v>
      </c>
    </row>
    <row r="127" spans="1:12" ht="11.25">
      <c r="A127" s="35" t="s">
        <v>19</v>
      </c>
      <c r="B127" s="18">
        <v>54</v>
      </c>
      <c r="D127" s="10">
        <v>78</v>
      </c>
      <c r="E127" s="10">
        <v>44</v>
      </c>
      <c r="F127" s="10">
        <v>53</v>
      </c>
      <c r="G127" s="18">
        <v>78</v>
      </c>
      <c r="H127" s="12"/>
      <c r="I127" s="12">
        <v>50</v>
      </c>
      <c r="J127" s="12">
        <v>45</v>
      </c>
      <c r="K127" s="12"/>
      <c r="L127" s="12">
        <v>55</v>
      </c>
    </row>
    <row r="129" spans="1:11" ht="11.25">
      <c r="A129" s="33" t="s">
        <v>37</v>
      </c>
      <c r="H129" s="12"/>
      <c r="I129" s="12"/>
      <c r="J129" s="12"/>
      <c r="K129" s="12"/>
    </row>
    <row r="130" spans="1:11" ht="11.25">
      <c r="A130" s="34" t="s">
        <v>20</v>
      </c>
      <c r="H130" s="12"/>
      <c r="I130" s="12"/>
      <c r="J130" s="12"/>
      <c r="K130" s="12"/>
    </row>
    <row r="131" spans="1:12" ht="11.25">
      <c r="A131" s="35" t="s">
        <v>16</v>
      </c>
      <c r="B131" s="18">
        <v>5</v>
      </c>
      <c r="C131" s="18">
        <v>1</v>
      </c>
      <c r="E131" s="10">
        <v>1</v>
      </c>
      <c r="F131" s="10">
        <v>3</v>
      </c>
      <c r="G131" s="18">
        <v>1</v>
      </c>
      <c r="H131" s="12"/>
      <c r="I131" s="12">
        <v>1</v>
      </c>
      <c r="J131" s="12">
        <v>1</v>
      </c>
      <c r="K131" s="12"/>
      <c r="L131" s="12">
        <v>2</v>
      </c>
    </row>
    <row r="132" spans="1:12" ht="11.25">
      <c r="A132" s="36" t="s">
        <v>17</v>
      </c>
      <c r="B132" s="23">
        <f>B131/B$9</f>
        <v>0.06756756756756757</v>
      </c>
      <c r="C132" s="23">
        <f>C131/C$9</f>
        <v>0.2</v>
      </c>
      <c r="D132" s="21"/>
      <c r="E132" s="21">
        <f>E131/E$9</f>
        <v>0.2</v>
      </c>
      <c r="F132" s="21">
        <f>F131/F$9</f>
        <v>0.05555555555555555</v>
      </c>
      <c r="G132" s="23">
        <f>G131/G$9</f>
        <v>0.07142857142857142</v>
      </c>
      <c r="H132" s="22"/>
      <c r="I132" s="22">
        <f>I131/I$9</f>
        <v>0.07692307692307693</v>
      </c>
      <c r="J132" s="22">
        <f>J131/J$9</f>
        <v>0.1</v>
      </c>
      <c r="K132" s="22"/>
      <c r="L132" s="22">
        <f>L131/L$9</f>
        <v>0.08333333333333333</v>
      </c>
    </row>
    <row r="133" spans="1:12" ht="11.25">
      <c r="A133" s="35" t="s">
        <v>18</v>
      </c>
      <c r="B133" s="29">
        <v>2.6</v>
      </c>
      <c r="C133" s="29">
        <v>2.2</v>
      </c>
      <c r="D133" s="28"/>
      <c r="E133" s="28">
        <v>2.4</v>
      </c>
      <c r="F133" s="28">
        <v>2.8</v>
      </c>
      <c r="G133" s="29">
        <v>2.2</v>
      </c>
      <c r="H133" s="31"/>
      <c r="I133" s="31">
        <v>3.1</v>
      </c>
      <c r="J133" s="31">
        <v>2.4</v>
      </c>
      <c r="K133" s="31"/>
      <c r="L133" s="31">
        <v>2.7</v>
      </c>
    </row>
    <row r="134" spans="1:12" ht="11.25">
      <c r="A134" s="35" t="s">
        <v>19</v>
      </c>
      <c r="B134" s="18">
        <v>41</v>
      </c>
      <c r="C134" s="18">
        <v>64</v>
      </c>
      <c r="E134" s="10">
        <v>54</v>
      </c>
      <c r="F134" s="10">
        <v>30</v>
      </c>
      <c r="G134" s="18">
        <v>64</v>
      </c>
      <c r="H134" s="12"/>
      <c r="I134" s="12">
        <v>50</v>
      </c>
      <c r="J134" s="12">
        <v>54</v>
      </c>
      <c r="K134" s="12"/>
      <c r="L134" s="12">
        <v>20</v>
      </c>
    </row>
    <row r="135" spans="1:10" ht="11.25">
      <c r="A135" s="38" t="s">
        <v>29</v>
      </c>
      <c r="B135" s="18">
        <v>2</v>
      </c>
      <c r="C135" s="18">
        <v>1</v>
      </c>
      <c r="E135" s="10">
        <v>1</v>
      </c>
      <c r="G135" s="18">
        <v>1</v>
      </c>
      <c r="J135" s="10">
        <v>1</v>
      </c>
    </row>
    <row r="136" spans="1:11" ht="11.25">
      <c r="A136" s="35" t="s">
        <v>30</v>
      </c>
      <c r="B136" s="18">
        <f>SUM(B121,B135)</f>
        <v>3</v>
      </c>
      <c r="C136" s="18">
        <f>SUM(C121,C135)</f>
        <v>1</v>
      </c>
      <c r="D136" s="12">
        <f>SUM(D121,D135)</f>
        <v>1</v>
      </c>
      <c r="E136" s="12">
        <f>SUM(E121,E135)</f>
        <v>1</v>
      </c>
      <c r="F136" s="12"/>
      <c r="G136" s="18">
        <f>SUM(G121,G135)</f>
        <v>1</v>
      </c>
      <c r="H136" s="12">
        <f>SUM(H121,H135)</f>
        <v>1</v>
      </c>
      <c r="I136" s="12"/>
      <c r="J136" s="12">
        <v>1</v>
      </c>
      <c r="K136" s="12"/>
    </row>
    <row r="137" spans="1:11" ht="11.25">
      <c r="A137" s="35" t="s">
        <v>33</v>
      </c>
      <c r="B137" s="39">
        <f>B136/B$9</f>
        <v>0.04054054054054054</v>
      </c>
      <c r="C137" s="39">
        <f aca="true" t="shared" si="10" ref="C137:J137">C136/C$9</f>
        <v>0.2</v>
      </c>
      <c r="D137" s="30">
        <f t="shared" si="10"/>
        <v>0.1</v>
      </c>
      <c r="E137" s="30">
        <f t="shared" si="10"/>
        <v>0.2</v>
      </c>
      <c r="F137" s="30"/>
      <c r="G137" s="39">
        <f t="shared" si="10"/>
        <v>0.07142857142857142</v>
      </c>
      <c r="H137" s="30">
        <f t="shared" si="10"/>
        <v>0.07692307692307693</v>
      </c>
      <c r="I137" s="30"/>
      <c r="J137" s="30">
        <f t="shared" si="10"/>
        <v>0.1</v>
      </c>
      <c r="K137" s="12"/>
    </row>
    <row r="138" spans="1:11" ht="11.25">
      <c r="A138" s="34" t="s">
        <v>21</v>
      </c>
      <c r="H138" s="12"/>
      <c r="I138" s="12"/>
      <c r="J138" s="12"/>
      <c r="K138" s="12"/>
    </row>
    <row r="139" spans="1:12" ht="11.25">
      <c r="A139" s="35" t="s">
        <v>16</v>
      </c>
      <c r="B139" s="18">
        <v>9</v>
      </c>
      <c r="D139" s="10">
        <v>2</v>
      </c>
      <c r="E139" s="10">
        <v>2</v>
      </c>
      <c r="F139" s="10">
        <v>5</v>
      </c>
      <c r="G139" s="18">
        <v>1</v>
      </c>
      <c r="H139" s="12"/>
      <c r="I139" s="12">
        <v>3</v>
      </c>
      <c r="J139" s="12">
        <v>2</v>
      </c>
      <c r="K139" s="12"/>
      <c r="L139" s="12">
        <v>3</v>
      </c>
    </row>
    <row r="140" spans="1:12" ht="11.25">
      <c r="A140" s="36" t="s">
        <v>17</v>
      </c>
      <c r="B140" s="23">
        <f>B139/B$9</f>
        <v>0.12162162162162163</v>
      </c>
      <c r="C140" s="23"/>
      <c r="D140" s="21">
        <f>D139/D$9</f>
        <v>0.2</v>
      </c>
      <c r="E140" s="21">
        <f>E139/E$9</f>
        <v>0.4</v>
      </c>
      <c r="F140" s="21">
        <f>F139/F$9</f>
        <v>0.09259259259259259</v>
      </c>
      <c r="G140" s="23">
        <f>G139/G$9</f>
        <v>0.07142857142857142</v>
      </c>
      <c r="H140" s="22"/>
      <c r="I140" s="22">
        <f>I139/I$9</f>
        <v>0.23076923076923078</v>
      </c>
      <c r="J140" s="22">
        <f>J139/J$9</f>
        <v>0.2</v>
      </c>
      <c r="K140" s="22"/>
      <c r="L140" s="22">
        <f>L139/L$9</f>
        <v>0.125</v>
      </c>
    </row>
    <row r="141" spans="1:12" ht="11.25">
      <c r="A141" s="35" t="s">
        <v>18</v>
      </c>
      <c r="B141" s="29">
        <v>3.1</v>
      </c>
      <c r="C141" s="29"/>
      <c r="D141" s="28">
        <v>3.2</v>
      </c>
      <c r="E141" s="28">
        <v>2.9</v>
      </c>
      <c r="F141" s="28">
        <v>3.1</v>
      </c>
      <c r="G141" s="29">
        <v>3.8</v>
      </c>
      <c r="H141" s="31"/>
      <c r="I141" s="31">
        <v>3</v>
      </c>
      <c r="J141" s="31">
        <v>3.4</v>
      </c>
      <c r="K141" s="31"/>
      <c r="L141" s="31">
        <v>2.7</v>
      </c>
    </row>
    <row r="142" spans="1:12" ht="11.25">
      <c r="A142" s="35" t="s">
        <v>19</v>
      </c>
      <c r="B142" s="18">
        <v>66</v>
      </c>
      <c r="D142" s="10">
        <v>74</v>
      </c>
      <c r="E142" s="10">
        <v>58</v>
      </c>
      <c r="F142" s="10">
        <v>66</v>
      </c>
      <c r="G142" s="18">
        <v>92</v>
      </c>
      <c r="H142" s="12"/>
      <c r="I142" s="12">
        <v>60</v>
      </c>
      <c r="J142" s="12">
        <v>57</v>
      </c>
      <c r="K142" s="12"/>
      <c r="L142" s="12">
        <v>69</v>
      </c>
    </row>
    <row r="143" spans="1:12" ht="11.25">
      <c r="A143" s="37"/>
      <c r="B143" s="20"/>
      <c r="C143" s="20"/>
      <c r="D143" s="13"/>
      <c r="E143" s="13"/>
      <c r="F143" s="13"/>
      <c r="G143" s="20"/>
      <c r="H143" s="13"/>
      <c r="I143" s="13"/>
      <c r="J143" s="13"/>
      <c r="K143" s="13"/>
      <c r="L143" s="46"/>
    </row>
    <row r="144" ht="11.25">
      <c r="A144" s="33" t="s">
        <v>38</v>
      </c>
    </row>
    <row r="145" ht="11.25">
      <c r="A145" s="34" t="s">
        <v>20</v>
      </c>
    </row>
    <row r="146" spans="1:10" ht="11.25">
      <c r="A146" s="35" t="s">
        <v>30</v>
      </c>
      <c r="B146" s="18">
        <f>B136</f>
        <v>3</v>
      </c>
      <c r="C146" s="18">
        <f aca="true" t="shared" si="11" ref="C146:J146">C136</f>
        <v>1</v>
      </c>
      <c r="D146" s="12">
        <f t="shared" si="11"/>
        <v>1</v>
      </c>
      <c r="E146" s="12">
        <f t="shared" si="11"/>
        <v>1</v>
      </c>
      <c r="F146" s="12"/>
      <c r="G146" s="18">
        <f t="shared" si="11"/>
        <v>1</v>
      </c>
      <c r="H146" s="12">
        <f t="shared" si="11"/>
        <v>1</v>
      </c>
      <c r="I146" s="12"/>
      <c r="J146" s="12">
        <f t="shared" si="11"/>
        <v>1</v>
      </c>
    </row>
    <row r="147" spans="1:10" ht="11.25">
      <c r="A147" s="35" t="s">
        <v>33</v>
      </c>
      <c r="B147" s="39">
        <f aca="true" t="shared" si="12" ref="B147:J147">B146/B$9</f>
        <v>0.04054054054054054</v>
      </c>
      <c r="C147" s="39">
        <f t="shared" si="12"/>
        <v>0.2</v>
      </c>
      <c r="D147" s="30">
        <f t="shared" si="12"/>
        <v>0.1</v>
      </c>
      <c r="E147" s="30">
        <f t="shared" si="12"/>
        <v>0.2</v>
      </c>
      <c r="F147" s="30"/>
      <c r="G147" s="39">
        <f t="shared" si="12"/>
        <v>0.07142857142857142</v>
      </c>
      <c r="H147" s="30">
        <f t="shared" si="12"/>
        <v>0.07692307692307693</v>
      </c>
      <c r="I147" s="30"/>
      <c r="J147" s="30">
        <f t="shared" si="12"/>
        <v>0.1</v>
      </c>
    </row>
    <row r="148" ht="11.25">
      <c r="A148" s="34" t="s">
        <v>21</v>
      </c>
    </row>
    <row r="149" spans="1:10" ht="11.25">
      <c r="A149" s="35" t="s">
        <v>16</v>
      </c>
      <c r="B149" s="18">
        <v>2</v>
      </c>
      <c r="E149" s="10">
        <v>2</v>
      </c>
      <c r="I149" s="10">
        <v>1</v>
      </c>
      <c r="J149" s="10">
        <v>1</v>
      </c>
    </row>
    <row r="150" spans="1:10" ht="11.25">
      <c r="A150" s="36" t="s">
        <v>17</v>
      </c>
      <c r="B150" s="39">
        <f>B149/B$9</f>
        <v>0.02702702702702703</v>
      </c>
      <c r="C150" s="39"/>
      <c r="D150" s="30"/>
      <c r="E150" s="30">
        <f>E149/E$9</f>
        <v>0.4</v>
      </c>
      <c r="F150" s="30"/>
      <c r="G150" s="39"/>
      <c r="H150" s="30"/>
      <c r="I150" s="30">
        <f>I149/I$9</f>
        <v>0.07692307692307693</v>
      </c>
      <c r="J150" s="30">
        <f>J149/J$9</f>
        <v>0.1</v>
      </c>
    </row>
    <row r="151" spans="1:10" ht="11.25">
      <c r="A151" s="35" t="s">
        <v>18</v>
      </c>
      <c r="B151" s="18">
        <v>3.1</v>
      </c>
      <c r="E151" s="10">
        <v>3.1</v>
      </c>
      <c r="I151" s="47">
        <v>3</v>
      </c>
      <c r="J151" s="10">
        <v>3.2</v>
      </c>
    </row>
    <row r="152" spans="1:10" ht="11.25">
      <c r="A152" s="35" t="s">
        <v>19</v>
      </c>
      <c r="B152" s="18">
        <v>73</v>
      </c>
      <c r="E152" s="10">
        <v>73</v>
      </c>
      <c r="I152" s="10">
        <v>78</v>
      </c>
      <c r="J152" s="10">
        <v>68</v>
      </c>
    </row>
    <row r="154" ht="11.25">
      <c r="A154" s="33" t="s">
        <v>39</v>
      </c>
    </row>
    <row r="155" ht="11.25">
      <c r="A155" s="34" t="s">
        <v>20</v>
      </c>
    </row>
    <row r="156" spans="1:12" ht="11.25">
      <c r="A156" s="35" t="s">
        <v>16</v>
      </c>
      <c r="B156" s="18">
        <v>5</v>
      </c>
      <c r="F156" s="10">
        <v>5</v>
      </c>
      <c r="I156" s="10">
        <v>2</v>
      </c>
      <c r="J156" s="10">
        <v>1</v>
      </c>
      <c r="L156" s="12">
        <v>2</v>
      </c>
    </row>
    <row r="157" spans="1:12" ht="11.25">
      <c r="A157" s="36" t="s">
        <v>17</v>
      </c>
      <c r="B157" s="39">
        <f>B156/B$9</f>
        <v>0.06756756756756757</v>
      </c>
      <c r="C157" s="39"/>
      <c r="D157" s="30"/>
      <c r="E157" s="30"/>
      <c r="F157" s="30">
        <f>F156/F$9</f>
        <v>0.09259259259259259</v>
      </c>
      <c r="G157" s="39"/>
      <c r="H157" s="30"/>
      <c r="I157" s="30">
        <f>I156/I$9</f>
        <v>0.15384615384615385</v>
      </c>
      <c r="J157" s="30">
        <f>J156/J$9</f>
        <v>0.1</v>
      </c>
      <c r="K157" s="30"/>
      <c r="L157" s="30">
        <f>L156/L$9</f>
        <v>0.08333333333333333</v>
      </c>
    </row>
    <row r="158" spans="1:12" ht="11.25">
      <c r="A158" s="35" t="s">
        <v>18</v>
      </c>
      <c r="B158" s="18">
        <v>3.5</v>
      </c>
      <c r="F158" s="10">
        <v>3.5</v>
      </c>
      <c r="I158" s="10">
        <v>3.4</v>
      </c>
      <c r="J158" s="10">
        <v>3.8</v>
      </c>
      <c r="L158" s="12">
        <v>3.4</v>
      </c>
    </row>
    <row r="159" spans="1:12" ht="11.25">
      <c r="A159" s="35" t="s">
        <v>19</v>
      </c>
      <c r="B159" s="18">
        <v>42</v>
      </c>
      <c r="F159" s="10">
        <v>42</v>
      </c>
      <c r="I159" s="10">
        <v>33</v>
      </c>
      <c r="J159" s="10">
        <v>102</v>
      </c>
      <c r="L159" s="12">
        <v>22</v>
      </c>
    </row>
    <row r="160" spans="1:10" ht="11.25">
      <c r="A160" s="35" t="s">
        <v>30</v>
      </c>
      <c r="B160" s="18">
        <f>B146</f>
        <v>3</v>
      </c>
      <c r="C160" s="18">
        <f aca="true" t="shared" si="13" ref="C160:J160">C146</f>
        <v>1</v>
      </c>
      <c r="D160" s="12">
        <f t="shared" si="13"/>
        <v>1</v>
      </c>
      <c r="E160" s="12">
        <f t="shared" si="13"/>
        <v>1</v>
      </c>
      <c r="F160" s="12"/>
      <c r="G160" s="18">
        <f t="shared" si="13"/>
        <v>1</v>
      </c>
      <c r="H160" s="12">
        <f t="shared" si="13"/>
        <v>1</v>
      </c>
      <c r="I160" s="12"/>
      <c r="J160" s="12">
        <f t="shared" si="13"/>
        <v>1</v>
      </c>
    </row>
    <row r="161" spans="1:10" ht="11.25">
      <c r="A161" s="35" t="s">
        <v>33</v>
      </c>
      <c r="B161" s="39">
        <f aca="true" t="shared" si="14" ref="B161:J161">B160/B$9</f>
        <v>0.04054054054054054</v>
      </c>
      <c r="C161" s="39">
        <f t="shared" si="14"/>
        <v>0.2</v>
      </c>
      <c r="D161" s="30">
        <f t="shared" si="14"/>
        <v>0.1</v>
      </c>
      <c r="E161" s="30">
        <f t="shared" si="14"/>
        <v>0.2</v>
      </c>
      <c r="F161" s="30"/>
      <c r="G161" s="39">
        <f t="shared" si="14"/>
        <v>0.07142857142857142</v>
      </c>
      <c r="H161" s="30">
        <f t="shared" si="14"/>
        <v>0.07692307692307693</v>
      </c>
      <c r="I161" s="30"/>
      <c r="J161" s="30">
        <f t="shared" si="14"/>
        <v>0.1</v>
      </c>
    </row>
    <row r="162" ht="11.25">
      <c r="A162" s="34" t="s">
        <v>21</v>
      </c>
    </row>
    <row r="163" spans="1:12" ht="11.25">
      <c r="A163" s="35" t="s">
        <v>16</v>
      </c>
      <c r="B163" s="18">
        <v>8</v>
      </c>
      <c r="D163" s="10">
        <v>2</v>
      </c>
      <c r="E163" s="10">
        <v>2</v>
      </c>
      <c r="F163" s="10">
        <v>4</v>
      </c>
      <c r="G163" s="18">
        <v>1</v>
      </c>
      <c r="I163" s="10">
        <v>2</v>
      </c>
      <c r="J163" s="10">
        <v>2</v>
      </c>
      <c r="L163" s="12">
        <v>3</v>
      </c>
    </row>
    <row r="164" spans="1:12" ht="11.25">
      <c r="A164" s="36" t="s">
        <v>17</v>
      </c>
      <c r="B164" s="39">
        <f>B163/B$9</f>
        <v>0.10810810810810811</v>
      </c>
      <c r="C164" s="39"/>
      <c r="D164" s="30">
        <f aca="true" t="shared" si="15" ref="D164:L164">D163/D$9</f>
        <v>0.2</v>
      </c>
      <c r="E164" s="30">
        <f t="shared" si="15"/>
        <v>0.4</v>
      </c>
      <c r="F164" s="30">
        <f t="shared" si="15"/>
        <v>0.07407407407407407</v>
      </c>
      <c r="G164" s="39">
        <f t="shared" si="15"/>
        <v>0.07142857142857142</v>
      </c>
      <c r="H164" s="30"/>
      <c r="I164" s="30">
        <f t="shared" si="15"/>
        <v>0.15384615384615385</v>
      </c>
      <c r="J164" s="30">
        <f t="shared" si="15"/>
        <v>0.2</v>
      </c>
      <c r="K164" s="30"/>
      <c r="L164" s="30">
        <f t="shared" si="15"/>
        <v>0.125</v>
      </c>
    </row>
    <row r="165" spans="1:12" ht="11.25">
      <c r="A165" s="35" t="s">
        <v>18</v>
      </c>
      <c r="B165" s="48">
        <v>3</v>
      </c>
      <c r="D165" s="47">
        <v>3</v>
      </c>
      <c r="E165" s="10">
        <v>3.2</v>
      </c>
      <c r="F165" s="10">
        <v>2.9</v>
      </c>
      <c r="G165" s="18">
        <v>3.7</v>
      </c>
      <c r="I165" s="10">
        <v>2.7</v>
      </c>
      <c r="J165" s="10">
        <v>3.5</v>
      </c>
      <c r="L165" s="12">
        <v>2.6</v>
      </c>
    </row>
    <row r="166" spans="1:12" ht="11.25">
      <c r="A166" s="35" t="s">
        <v>19</v>
      </c>
      <c r="B166" s="18">
        <v>79</v>
      </c>
      <c r="D166" s="10">
        <v>80</v>
      </c>
      <c r="E166" s="10">
        <v>78</v>
      </c>
      <c r="F166" s="10">
        <v>79</v>
      </c>
      <c r="G166" s="18">
        <v>105</v>
      </c>
      <c r="I166" s="10">
        <v>71</v>
      </c>
      <c r="J166" s="10">
        <v>69</v>
      </c>
      <c r="L166" s="12">
        <v>82</v>
      </c>
    </row>
    <row r="168" ht="11.25">
      <c r="A168" s="33" t="s">
        <v>40</v>
      </c>
    </row>
    <row r="169" ht="11.25">
      <c r="A169" s="34" t="s">
        <v>20</v>
      </c>
    </row>
    <row r="170" spans="1:12" ht="11.25">
      <c r="A170" s="35" t="s">
        <v>16</v>
      </c>
      <c r="B170" s="18">
        <v>5</v>
      </c>
      <c r="F170" s="10">
        <v>5</v>
      </c>
      <c r="I170" s="10">
        <v>2</v>
      </c>
      <c r="J170" s="10">
        <v>1</v>
      </c>
      <c r="L170" s="12">
        <v>2</v>
      </c>
    </row>
    <row r="171" spans="1:12" ht="11.25">
      <c r="A171" s="36" t="s">
        <v>17</v>
      </c>
      <c r="B171" s="23">
        <f>B170/B$9</f>
        <v>0.06756756756756757</v>
      </c>
      <c r="C171" s="23"/>
      <c r="D171" s="22"/>
      <c r="E171" s="22"/>
      <c r="F171" s="22">
        <f>F170/F$9</f>
        <v>0.09259259259259259</v>
      </c>
      <c r="G171" s="23"/>
      <c r="H171" s="22"/>
      <c r="I171" s="22">
        <f>I170/I$9</f>
        <v>0.15384615384615385</v>
      </c>
      <c r="J171" s="22">
        <f>J170/J$9</f>
        <v>0.1</v>
      </c>
      <c r="K171" s="22"/>
      <c r="L171" s="22">
        <f>L170/L$9</f>
        <v>0.08333333333333333</v>
      </c>
    </row>
    <row r="172" spans="1:12" ht="11.25">
      <c r="A172" s="35" t="s">
        <v>18</v>
      </c>
      <c r="B172" s="18">
        <v>3.4</v>
      </c>
      <c r="D172" s="12"/>
      <c r="E172" s="12"/>
      <c r="F172" s="10">
        <v>3.4</v>
      </c>
      <c r="I172" s="10">
        <v>3.4</v>
      </c>
      <c r="J172" s="10">
        <v>3.8</v>
      </c>
      <c r="L172" s="12">
        <v>3.2</v>
      </c>
    </row>
    <row r="173" spans="1:12" ht="11.25">
      <c r="A173" s="35" t="s">
        <v>19</v>
      </c>
      <c r="B173" s="18">
        <v>50</v>
      </c>
      <c r="F173" s="10">
        <v>50</v>
      </c>
      <c r="I173" s="10">
        <v>40</v>
      </c>
      <c r="J173" s="10">
        <v>107</v>
      </c>
      <c r="L173" s="12">
        <v>32</v>
      </c>
    </row>
    <row r="174" spans="1:12" ht="11.25">
      <c r="A174" s="35" t="s">
        <v>29</v>
      </c>
      <c r="B174" s="18">
        <v>4</v>
      </c>
      <c r="D174" s="10">
        <v>1</v>
      </c>
      <c r="F174" s="10">
        <v>3</v>
      </c>
      <c r="G174" s="18">
        <v>1</v>
      </c>
      <c r="L174" s="12">
        <v>3</v>
      </c>
    </row>
    <row r="175" spans="1:12" ht="11.25">
      <c r="A175" s="35" t="s">
        <v>30</v>
      </c>
      <c r="B175" s="18">
        <f>SUM(B174,B160)</f>
        <v>7</v>
      </c>
      <c r="C175" s="18">
        <f aca="true" t="shared" si="16" ref="C175:J175">SUM(C174,C160)</f>
        <v>1</v>
      </c>
      <c r="D175" s="12">
        <f t="shared" si="16"/>
        <v>2</v>
      </c>
      <c r="E175" s="12">
        <f t="shared" si="16"/>
        <v>1</v>
      </c>
      <c r="F175" s="12">
        <f t="shared" si="16"/>
        <v>3</v>
      </c>
      <c r="G175" s="18">
        <f t="shared" si="16"/>
        <v>2</v>
      </c>
      <c r="H175" s="12">
        <f t="shared" si="16"/>
        <v>1</v>
      </c>
      <c r="I175" s="12"/>
      <c r="J175" s="12">
        <f t="shared" si="16"/>
        <v>1</v>
      </c>
      <c r="L175" s="12">
        <f>SUM(L174,L160)</f>
        <v>3</v>
      </c>
    </row>
    <row r="176" spans="1:12" ht="11.25">
      <c r="A176" s="35" t="s">
        <v>33</v>
      </c>
      <c r="B176" s="23">
        <f>B175/B$9</f>
        <v>0.0945945945945946</v>
      </c>
      <c r="C176" s="23">
        <f>C175/C$9</f>
        <v>0.2</v>
      </c>
      <c r="D176" s="22">
        <f>D175/D$9</f>
        <v>0.2</v>
      </c>
      <c r="E176" s="22">
        <f>E175/E$9</f>
        <v>0.2</v>
      </c>
      <c r="F176" s="50">
        <f>F175/F$9</f>
        <v>0.05555555555555555</v>
      </c>
      <c r="G176" s="22">
        <f aca="true" t="shared" si="17" ref="G176:L176">G175/G$9</f>
        <v>0.14285714285714285</v>
      </c>
      <c r="H176" s="22">
        <f t="shared" si="17"/>
        <v>0.07692307692307693</v>
      </c>
      <c r="I176" s="22"/>
      <c r="J176" s="22">
        <f t="shared" si="17"/>
        <v>0.1</v>
      </c>
      <c r="K176" s="22"/>
      <c r="L176" s="22">
        <f t="shared" si="17"/>
        <v>0.125</v>
      </c>
    </row>
    <row r="177" ht="11.25">
      <c r="A177" s="34" t="s">
        <v>21</v>
      </c>
    </row>
    <row r="178" spans="1:12" ht="11.25">
      <c r="A178" s="35" t="s">
        <v>16</v>
      </c>
      <c r="B178" s="18">
        <v>6</v>
      </c>
      <c r="D178" s="10">
        <v>1</v>
      </c>
      <c r="E178" s="10">
        <v>1</v>
      </c>
      <c r="F178" s="10">
        <v>4</v>
      </c>
      <c r="G178" s="18">
        <v>1</v>
      </c>
      <c r="H178" s="12"/>
      <c r="I178" s="12"/>
      <c r="J178" s="12">
        <v>2</v>
      </c>
      <c r="K178" s="12"/>
      <c r="L178" s="12">
        <v>3</v>
      </c>
    </row>
    <row r="179" spans="1:12" ht="11.25">
      <c r="A179" s="36" t="s">
        <v>17</v>
      </c>
      <c r="B179" s="23">
        <f>B178/B$9</f>
        <v>0.08108108108108109</v>
      </c>
      <c r="C179" s="23"/>
      <c r="D179" s="22">
        <f aca="true" t="shared" si="18" ref="D179:L179">D178/D$9</f>
        <v>0.1</v>
      </c>
      <c r="E179" s="22">
        <f t="shared" si="18"/>
        <v>0.2</v>
      </c>
      <c r="F179" s="22">
        <f t="shared" si="18"/>
        <v>0.07407407407407407</v>
      </c>
      <c r="G179" s="23">
        <f t="shared" si="18"/>
        <v>0.07142857142857142</v>
      </c>
      <c r="H179" s="22"/>
      <c r="I179" s="22"/>
      <c r="J179" s="22">
        <f t="shared" si="18"/>
        <v>0.2</v>
      </c>
      <c r="K179" s="22"/>
      <c r="L179" s="22">
        <f t="shared" si="18"/>
        <v>0.125</v>
      </c>
    </row>
    <row r="180" spans="1:12" ht="11.25">
      <c r="A180" s="35" t="s">
        <v>18</v>
      </c>
      <c r="B180" s="18">
        <v>3.1</v>
      </c>
      <c r="D180" s="10">
        <v>3.7</v>
      </c>
      <c r="E180" s="10">
        <v>3.2</v>
      </c>
      <c r="F180" s="10">
        <v>2.9</v>
      </c>
      <c r="G180" s="18">
        <v>3.7</v>
      </c>
      <c r="J180" s="10">
        <v>3.5</v>
      </c>
      <c r="L180" s="12">
        <v>2.6</v>
      </c>
    </row>
    <row r="181" spans="1:12" ht="11.25">
      <c r="A181" s="35" t="s">
        <v>19</v>
      </c>
      <c r="B181" s="18">
        <v>92</v>
      </c>
      <c r="D181" s="10">
        <v>118</v>
      </c>
      <c r="E181" s="10">
        <v>84</v>
      </c>
      <c r="F181" s="10">
        <v>87</v>
      </c>
      <c r="G181" s="18">
        <v>118</v>
      </c>
      <c r="J181" s="10">
        <v>83</v>
      </c>
      <c r="L181" s="12">
        <v>89</v>
      </c>
    </row>
    <row r="183" ht="11.25">
      <c r="A183" s="33" t="s">
        <v>41</v>
      </c>
    </row>
    <row r="184" ht="11.25">
      <c r="A184" s="34" t="s">
        <v>20</v>
      </c>
    </row>
    <row r="185" spans="1:10" ht="11.25">
      <c r="A185" s="35" t="s">
        <v>16</v>
      </c>
      <c r="B185" s="18">
        <v>2</v>
      </c>
      <c r="E185" s="10">
        <v>1</v>
      </c>
      <c r="F185" s="10">
        <v>1</v>
      </c>
      <c r="J185" s="12">
        <v>2</v>
      </c>
    </row>
    <row r="186" spans="1:12" ht="11.25">
      <c r="A186" s="36" t="s">
        <v>17</v>
      </c>
      <c r="B186" s="23">
        <f>B185/B$9</f>
        <v>0.02702702702702703</v>
      </c>
      <c r="C186" s="23"/>
      <c r="D186" s="22"/>
      <c r="E186" s="22">
        <f>E185/E$9</f>
        <v>0.2</v>
      </c>
      <c r="F186" s="22">
        <f>F185/F$9</f>
        <v>0.018518518518518517</v>
      </c>
      <c r="G186" s="23"/>
      <c r="H186" s="22"/>
      <c r="I186" s="22"/>
      <c r="J186" s="22">
        <f>J185/J$9</f>
        <v>0.2</v>
      </c>
      <c r="K186" s="30"/>
      <c r="L186" s="30"/>
    </row>
    <row r="187" spans="1:10" ht="11.25">
      <c r="A187" s="35" t="s">
        <v>18</v>
      </c>
      <c r="B187" s="18">
        <v>3.5</v>
      </c>
      <c r="D187" s="12"/>
      <c r="E187" s="12">
        <v>3.3</v>
      </c>
      <c r="F187" s="10">
        <v>3.8</v>
      </c>
      <c r="J187" s="12">
        <v>3.5</v>
      </c>
    </row>
    <row r="188" spans="1:10" ht="11.25">
      <c r="A188" s="35" t="s">
        <v>19</v>
      </c>
      <c r="B188" s="18">
        <v>96</v>
      </c>
      <c r="E188" s="10">
        <v>96</v>
      </c>
      <c r="F188" s="10">
        <v>96</v>
      </c>
      <c r="J188" s="12">
        <v>96</v>
      </c>
    </row>
    <row r="189" spans="1:12" ht="11.25">
      <c r="A189" s="35" t="s">
        <v>30</v>
      </c>
      <c r="B189" s="18">
        <f>B175</f>
        <v>7</v>
      </c>
      <c r="C189" s="18">
        <f aca="true" t="shared" si="19" ref="C189:J189">C175</f>
        <v>1</v>
      </c>
      <c r="D189" s="12">
        <f t="shared" si="19"/>
        <v>2</v>
      </c>
      <c r="E189" s="12">
        <f t="shared" si="19"/>
        <v>1</v>
      </c>
      <c r="F189" s="12">
        <f t="shared" si="19"/>
        <v>3</v>
      </c>
      <c r="G189" s="18">
        <f t="shared" si="19"/>
        <v>2</v>
      </c>
      <c r="H189" s="12">
        <f t="shared" si="19"/>
        <v>1</v>
      </c>
      <c r="I189" s="12"/>
      <c r="J189" s="12">
        <f t="shared" si="19"/>
        <v>1</v>
      </c>
      <c r="L189" s="12">
        <f>L175</f>
        <v>3</v>
      </c>
    </row>
    <row r="190" spans="1:12" ht="11.25">
      <c r="A190" s="35" t="s">
        <v>33</v>
      </c>
      <c r="B190" s="23">
        <f>B189/B$9</f>
        <v>0.0945945945945946</v>
      </c>
      <c r="C190" s="23">
        <f>C189/C$9</f>
        <v>0.2</v>
      </c>
      <c r="D190" s="22">
        <f>D189/D$9</f>
        <v>0.2</v>
      </c>
      <c r="E190" s="22">
        <f>E189/E$9</f>
        <v>0.2</v>
      </c>
      <c r="F190" s="50">
        <f>F189/F$9</f>
        <v>0.05555555555555555</v>
      </c>
      <c r="G190" s="22">
        <f aca="true" t="shared" si="20" ref="G190:L190">G189/G$9</f>
        <v>0.14285714285714285</v>
      </c>
      <c r="H190" s="22">
        <f t="shared" si="20"/>
        <v>0.07692307692307693</v>
      </c>
      <c r="I190" s="22"/>
      <c r="J190" s="22">
        <f t="shared" si="20"/>
        <v>0.1</v>
      </c>
      <c r="K190" s="22"/>
      <c r="L190" s="22">
        <f t="shared" si="20"/>
        <v>0.125</v>
      </c>
    </row>
    <row r="191" ht="11.25">
      <c r="A191" s="34"/>
    </row>
    <row r="192" ht="11.25">
      <c r="A192" s="33" t="s">
        <v>42</v>
      </c>
    </row>
    <row r="193" ht="11.25">
      <c r="A193" s="34" t="s">
        <v>20</v>
      </c>
    </row>
    <row r="194" spans="1:12" ht="11.25">
      <c r="A194" s="35" t="s">
        <v>16</v>
      </c>
      <c r="B194" s="18">
        <v>2</v>
      </c>
      <c r="F194" s="10">
        <v>2</v>
      </c>
      <c r="I194" s="10">
        <v>1</v>
      </c>
      <c r="L194" s="12">
        <v>1</v>
      </c>
    </row>
    <row r="195" spans="1:12" ht="11.25">
      <c r="A195" s="36" t="s">
        <v>17</v>
      </c>
      <c r="B195" s="23">
        <f>B194/B$9</f>
        <v>0.02702702702702703</v>
      </c>
      <c r="C195" s="23"/>
      <c r="D195" s="22"/>
      <c r="E195" s="22"/>
      <c r="F195" s="22">
        <f>F194/F$9</f>
        <v>0.037037037037037035</v>
      </c>
      <c r="G195" s="23"/>
      <c r="H195" s="22"/>
      <c r="I195" s="22">
        <f>I194/I$9</f>
        <v>0.07692307692307693</v>
      </c>
      <c r="J195" s="22"/>
      <c r="K195" s="22"/>
      <c r="L195" s="22">
        <f>L194/L$9</f>
        <v>0.041666666666666664</v>
      </c>
    </row>
    <row r="196" spans="1:12" ht="11.25">
      <c r="A196" s="35" t="s">
        <v>18</v>
      </c>
      <c r="B196" s="48">
        <v>3</v>
      </c>
      <c r="D196" s="12"/>
      <c r="E196" s="12"/>
      <c r="F196" s="47">
        <v>3</v>
      </c>
      <c r="I196" s="10">
        <v>2.9</v>
      </c>
      <c r="L196" s="49">
        <v>3</v>
      </c>
    </row>
    <row r="197" spans="1:12" ht="11.25">
      <c r="A197" s="35" t="s">
        <v>19</v>
      </c>
      <c r="B197" s="18">
        <v>44</v>
      </c>
      <c r="F197" s="10">
        <v>44</v>
      </c>
      <c r="I197" s="10">
        <v>70</v>
      </c>
      <c r="L197" s="12">
        <v>18</v>
      </c>
    </row>
    <row r="198" spans="1:12" ht="11.25">
      <c r="A198" s="35" t="s">
        <v>30</v>
      </c>
      <c r="B198" s="18">
        <f>B189</f>
        <v>7</v>
      </c>
      <c r="C198" s="18">
        <f aca="true" t="shared" si="21" ref="C198:J198">C189</f>
        <v>1</v>
      </c>
      <c r="D198" s="12">
        <f t="shared" si="21"/>
        <v>2</v>
      </c>
      <c r="E198" s="12">
        <f t="shared" si="21"/>
        <v>1</v>
      </c>
      <c r="F198" s="12">
        <f t="shared" si="21"/>
        <v>3</v>
      </c>
      <c r="G198" s="18">
        <f t="shared" si="21"/>
        <v>2</v>
      </c>
      <c r="H198" s="12">
        <f t="shared" si="21"/>
        <v>1</v>
      </c>
      <c r="I198" s="12"/>
      <c r="J198" s="12">
        <f t="shared" si="21"/>
        <v>1</v>
      </c>
      <c r="L198" s="12">
        <f>L189</f>
        <v>3</v>
      </c>
    </row>
    <row r="199" spans="1:12" ht="11.25">
      <c r="A199" s="35" t="s">
        <v>33</v>
      </c>
      <c r="B199" s="23">
        <f>B198/B$9</f>
        <v>0.0945945945945946</v>
      </c>
      <c r="C199" s="23">
        <f>C198/C$9</f>
        <v>0.2</v>
      </c>
      <c r="D199" s="22">
        <f>D198/D$9</f>
        <v>0.2</v>
      </c>
      <c r="E199" s="22">
        <f>E198/E$9</f>
        <v>0.2</v>
      </c>
      <c r="F199" s="50">
        <f>F198/F$9</f>
        <v>0.05555555555555555</v>
      </c>
      <c r="G199" s="22">
        <f aca="true" t="shared" si="22" ref="G199:L199">G198/G$9</f>
        <v>0.14285714285714285</v>
      </c>
      <c r="H199" s="22">
        <f t="shared" si="22"/>
        <v>0.07692307692307693</v>
      </c>
      <c r="I199" s="22"/>
      <c r="J199" s="22">
        <f t="shared" si="22"/>
        <v>0.1</v>
      </c>
      <c r="K199" s="22"/>
      <c r="L199" s="22">
        <f t="shared" si="22"/>
        <v>0.125</v>
      </c>
    </row>
    <row r="200" ht="11.25">
      <c r="A200" s="34" t="s">
        <v>21</v>
      </c>
    </row>
    <row r="201" spans="1:12" ht="11.25">
      <c r="A201" s="35" t="s">
        <v>16</v>
      </c>
      <c r="B201" s="18">
        <v>4</v>
      </c>
      <c r="E201" s="10">
        <v>1</v>
      </c>
      <c r="F201" s="10">
        <v>3</v>
      </c>
      <c r="H201" s="12"/>
      <c r="I201" s="12"/>
      <c r="J201" s="12">
        <v>3</v>
      </c>
      <c r="K201" s="12"/>
      <c r="L201" s="12">
        <v>1</v>
      </c>
    </row>
    <row r="202" spans="1:12" ht="11.25">
      <c r="A202" s="36" t="s">
        <v>17</v>
      </c>
      <c r="B202" s="23">
        <f>B201/B$9</f>
        <v>0.05405405405405406</v>
      </c>
      <c r="C202" s="23"/>
      <c r="D202" s="22"/>
      <c r="E202" s="22">
        <f>E201/E$9</f>
        <v>0.2</v>
      </c>
      <c r="F202" s="22">
        <f>F201/F$9</f>
        <v>0.05555555555555555</v>
      </c>
      <c r="G202" s="23"/>
      <c r="H202" s="22"/>
      <c r="I202" s="22"/>
      <c r="J202" s="22">
        <f>J201/J$9</f>
        <v>0.3</v>
      </c>
      <c r="K202" s="22"/>
      <c r="L202" s="22">
        <f>L201/L$9</f>
        <v>0.041666666666666664</v>
      </c>
    </row>
    <row r="203" spans="1:12" ht="11.25">
      <c r="A203" s="35" t="s">
        <v>18</v>
      </c>
      <c r="B203" s="18">
        <v>3.3</v>
      </c>
      <c r="E203" s="10">
        <v>3.3</v>
      </c>
      <c r="F203" s="10">
        <v>3.3</v>
      </c>
      <c r="J203" s="10">
        <v>3.6</v>
      </c>
      <c r="L203" s="12">
        <v>2.3</v>
      </c>
    </row>
    <row r="204" spans="1:12" ht="11.25">
      <c r="A204" s="35" t="s">
        <v>19</v>
      </c>
      <c r="B204" s="18">
        <v>102</v>
      </c>
      <c r="E204" s="10">
        <v>103</v>
      </c>
      <c r="F204" s="10">
        <v>101</v>
      </c>
      <c r="J204" s="10">
        <v>103</v>
      </c>
      <c r="L204" s="12">
        <v>97</v>
      </c>
    </row>
    <row r="205" spans="1:12" ht="11.25">
      <c r="A205" s="37"/>
      <c r="B205" s="20"/>
      <c r="C205" s="20"/>
      <c r="D205" s="13"/>
      <c r="E205" s="13"/>
      <c r="F205" s="13"/>
      <c r="G205" s="20"/>
      <c r="H205" s="13"/>
      <c r="I205" s="13"/>
      <c r="J205" s="13"/>
      <c r="K205" s="13"/>
      <c r="L205" s="46"/>
    </row>
    <row r="206" ht="11.25">
      <c r="A206" s="33" t="s">
        <v>43</v>
      </c>
    </row>
    <row r="207" ht="11.25">
      <c r="A207" s="34" t="s">
        <v>20</v>
      </c>
    </row>
    <row r="208" spans="1:12" ht="11.25">
      <c r="A208" s="35" t="s">
        <v>16</v>
      </c>
      <c r="B208" s="18">
        <v>3</v>
      </c>
      <c r="E208" s="10">
        <v>1</v>
      </c>
      <c r="F208" s="10">
        <v>2</v>
      </c>
      <c r="I208" s="10">
        <v>1</v>
      </c>
      <c r="J208" s="10">
        <v>1</v>
      </c>
      <c r="L208" s="12">
        <v>1</v>
      </c>
    </row>
    <row r="209" spans="1:12" ht="11.25">
      <c r="A209" s="36" t="s">
        <v>17</v>
      </c>
      <c r="B209" s="23">
        <f>B208/B$9</f>
        <v>0.04054054054054054</v>
      </c>
      <c r="C209" s="23"/>
      <c r="D209" s="22"/>
      <c r="E209" s="22">
        <f>E208/E$9</f>
        <v>0.2</v>
      </c>
      <c r="F209" s="22">
        <f>F208/F$9</f>
        <v>0.037037037037037035</v>
      </c>
      <c r="G209" s="23"/>
      <c r="H209" s="22"/>
      <c r="I209" s="22">
        <f>I208/I$9</f>
        <v>0.07692307692307693</v>
      </c>
      <c r="J209" s="22">
        <f>J208/J$9</f>
        <v>0.1</v>
      </c>
      <c r="K209" s="22"/>
      <c r="L209" s="22">
        <f>L208/L$9</f>
        <v>0.041666666666666664</v>
      </c>
    </row>
    <row r="210" spans="1:12" ht="11.25">
      <c r="A210" s="35" t="s">
        <v>18</v>
      </c>
      <c r="B210" s="18">
        <v>2.7</v>
      </c>
      <c r="E210" s="10">
        <v>2.1</v>
      </c>
      <c r="F210" s="47">
        <v>3</v>
      </c>
      <c r="I210" s="10">
        <v>2.9</v>
      </c>
      <c r="J210" s="10">
        <v>2.1</v>
      </c>
      <c r="L210" s="49">
        <v>3</v>
      </c>
    </row>
    <row r="211" spans="1:12" ht="11.25">
      <c r="A211" s="35" t="s">
        <v>19</v>
      </c>
      <c r="B211" s="18">
        <v>53</v>
      </c>
      <c r="E211" s="10">
        <v>62</v>
      </c>
      <c r="F211" s="10">
        <v>49</v>
      </c>
      <c r="I211" s="10">
        <v>76</v>
      </c>
      <c r="J211" s="10">
        <v>62</v>
      </c>
      <c r="L211" s="12">
        <v>21</v>
      </c>
    </row>
    <row r="212" spans="1:10" ht="11.25">
      <c r="A212" s="35" t="s">
        <v>29</v>
      </c>
      <c r="B212" s="18">
        <v>3</v>
      </c>
      <c r="E212" s="10">
        <v>2</v>
      </c>
      <c r="F212" s="10">
        <v>1</v>
      </c>
      <c r="I212" s="10">
        <v>1</v>
      </c>
      <c r="J212" s="10">
        <v>2</v>
      </c>
    </row>
    <row r="213" spans="1:12" ht="11.25">
      <c r="A213" s="35" t="s">
        <v>30</v>
      </c>
      <c r="B213" s="18">
        <f>SUM(B212,B198)</f>
        <v>10</v>
      </c>
      <c r="C213" s="18">
        <f aca="true" t="shared" si="23" ref="C213:L213">SUM(C212,C198)</f>
        <v>1</v>
      </c>
      <c r="D213" s="12">
        <f t="shared" si="23"/>
        <v>2</v>
      </c>
      <c r="E213" s="12">
        <f t="shared" si="23"/>
        <v>3</v>
      </c>
      <c r="F213" s="12">
        <f t="shared" si="23"/>
        <v>4</v>
      </c>
      <c r="G213" s="18">
        <f t="shared" si="23"/>
        <v>2</v>
      </c>
      <c r="H213" s="12">
        <f t="shared" si="23"/>
        <v>1</v>
      </c>
      <c r="I213" s="12">
        <f t="shared" si="23"/>
        <v>1</v>
      </c>
      <c r="J213" s="12">
        <f t="shared" si="23"/>
        <v>3</v>
      </c>
      <c r="K213" s="12"/>
      <c r="L213" s="12">
        <f t="shared" si="23"/>
        <v>3</v>
      </c>
    </row>
    <row r="214" spans="1:12" ht="11.25">
      <c r="A214" s="35" t="s">
        <v>33</v>
      </c>
      <c r="B214" s="23">
        <f>B213/B$9</f>
        <v>0.13513513513513514</v>
      </c>
      <c r="C214" s="23">
        <f aca="true" t="shared" si="24" ref="C214:J214">C213/C$9</f>
        <v>0.2</v>
      </c>
      <c r="D214" s="22">
        <f t="shared" si="24"/>
        <v>0.2</v>
      </c>
      <c r="E214" s="22">
        <f t="shared" si="24"/>
        <v>0.6</v>
      </c>
      <c r="F214" s="22">
        <f t="shared" si="24"/>
        <v>0.07407407407407407</v>
      </c>
      <c r="G214" s="23">
        <f t="shared" si="24"/>
        <v>0.14285714285714285</v>
      </c>
      <c r="H214" s="22">
        <f t="shared" si="24"/>
        <v>0.07692307692307693</v>
      </c>
      <c r="I214" s="22">
        <f t="shared" si="24"/>
        <v>0.07692307692307693</v>
      </c>
      <c r="J214" s="22">
        <f t="shared" si="24"/>
        <v>0.3</v>
      </c>
      <c r="K214" s="22"/>
      <c r="L214" s="22">
        <f>L213/L$9</f>
        <v>0.125</v>
      </c>
    </row>
    <row r="215" ht="11.25">
      <c r="A215" s="34" t="s">
        <v>21</v>
      </c>
    </row>
    <row r="216" spans="1:12" ht="11.25">
      <c r="A216" s="35" t="s">
        <v>16</v>
      </c>
      <c r="B216" s="18">
        <v>4</v>
      </c>
      <c r="E216" s="10">
        <v>1</v>
      </c>
      <c r="F216" s="10">
        <v>3</v>
      </c>
      <c r="J216" s="10">
        <v>3</v>
      </c>
      <c r="L216" s="12">
        <v>1</v>
      </c>
    </row>
    <row r="217" spans="1:12" ht="11.25">
      <c r="A217" s="36" t="s">
        <v>17</v>
      </c>
      <c r="B217" s="23">
        <f>B216/B$9</f>
        <v>0.05405405405405406</v>
      </c>
      <c r="C217" s="23"/>
      <c r="D217" s="22"/>
      <c r="E217" s="22">
        <f>E216/E$9</f>
        <v>0.2</v>
      </c>
      <c r="F217" s="22">
        <f>F216/F$9</f>
        <v>0.05555555555555555</v>
      </c>
      <c r="G217" s="23"/>
      <c r="H217" s="22"/>
      <c r="I217" s="22"/>
      <c r="J217" s="22">
        <f>J216/J$9</f>
        <v>0.3</v>
      </c>
      <c r="K217" s="22"/>
      <c r="L217" s="22">
        <f>L216/L$9</f>
        <v>0.041666666666666664</v>
      </c>
    </row>
    <row r="218" spans="1:12" ht="11.25">
      <c r="A218" s="35" t="s">
        <v>18</v>
      </c>
      <c r="B218" s="18">
        <v>3.4</v>
      </c>
      <c r="E218" s="10">
        <v>3.3</v>
      </c>
      <c r="F218" s="10">
        <v>3.4</v>
      </c>
      <c r="J218" s="10">
        <v>3.7</v>
      </c>
      <c r="L218" s="12">
        <v>2.6</v>
      </c>
    </row>
    <row r="219" spans="1:12" ht="11.25">
      <c r="A219" s="35" t="s">
        <v>19</v>
      </c>
      <c r="B219" s="18">
        <v>113</v>
      </c>
      <c r="E219" s="10">
        <v>118</v>
      </c>
      <c r="F219" s="10">
        <v>111</v>
      </c>
      <c r="J219" s="10">
        <v>117</v>
      </c>
      <c r="L219" s="12">
        <v>100</v>
      </c>
    </row>
    <row r="220" ht="11.25">
      <c r="A220" s="35"/>
    </row>
    <row r="221" ht="11.25">
      <c r="A221" s="33" t="s">
        <v>45</v>
      </c>
    </row>
    <row r="222" ht="11.25">
      <c r="A222" s="34" t="s">
        <v>20</v>
      </c>
    </row>
    <row r="223" spans="1:12" ht="11.25">
      <c r="A223" s="35" t="s">
        <v>16</v>
      </c>
      <c r="B223" s="18">
        <v>3</v>
      </c>
      <c r="E223" s="10">
        <v>1</v>
      </c>
      <c r="F223" s="10">
        <v>2</v>
      </c>
      <c r="I223" s="10">
        <v>1</v>
      </c>
      <c r="J223" s="10">
        <v>1</v>
      </c>
      <c r="L223" s="12">
        <v>1</v>
      </c>
    </row>
    <row r="224" spans="1:12" ht="11.25">
      <c r="A224" s="36" t="s">
        <v>17</v>
      </c>
      <c r="B224" s="23">
        <f>B223/B$9</f>
        <v>0.04054054054054054</v>
      </c>
      <c r="C224" s="23"/>
      <c r="D224" s="22"/>
      <c r="E224" s="22">
        <f>E223/E$9</f>
        <v>0.2</v>
      </c>
      <c r="F224" s="22">
        <f>F223/F$9</f>
        <v>0.037037037037037035</v>
      </c>
      <c r="G224" s="23"/>
      <c r="H224" s="22"/>
      <c r="I224" s="22">
        <f>I223/I$9</f>
        <v>0.07692307692307693</v>
      </c>
      <c r="J224" s="22">
        <f>J223/J$9</f>
        <v>0.1</v>
      </c>
      <c r="K224" s="22"/>
      <c r="L224" s="22">
        <f>L223/L$9</f>
        <v>0.041666666666666664</v>
      </c>
    </row>
    <row r="225" spans="1:12" ht="11.25">
      <c r="A225" s="35" t="s">
        <v>18</v>
      </c>
      <c r="B225" s="18">
        <v>2.7</v>
      </c>
      <c r="E225" s="10">
        <v>2.1</v>
      </c>
      <c r="F225" s="47">
        <v>3</v>
      </c>
      <c r="I225" s="10">
        <v>2.9</v>
      </c>
      <c r="J225" s="10">
        <v>2.1</v>
      </c>
      <c r="L225" s="49">
        <v>3</v>
      </c>
    </row>
    <row r="226" spans="1:12" ht="11.25">
      <c r="A226" s="35" t="s">
        <v>19</v>
      </c>
      <c r="B226" s="18">
        <v>53</v>
      </c>
      <c r="E226" s="10">
        <v>62</v>
      </c>
      <c r="F226" s="10">
        <v>49</v>
      </c>
      <c r="I226" s="10">
        <v>76</v>
      </c>
      <c r="J226" s="10">
        <v>62</v>
      </c>
      <c r="L226" s="12">
        <v>21</v>
      </c>
    </row>
    <row r="227" spans="1:13" ht="11.25">
      <c r="A227" s="51" t="s">
        <v>30</v>
      </c>
      <c r="B227" s="52">
        <f>B213</f>
        <v>10</v>
      </c>
      <c r="C227" s="12">
        <f aca="true" t="shared" si="25" ref="C227:L227">C213</f>
        <v>1</v>
      </c>
      <c r="D227" s="12">
        <f t="shared" si="25"/>
        <v>2</v>
      </c>
      <c r="E227" s="12">
        <f t="shared" si="25"/>
        <v>3</v>
      </c>
      <c r="F227" s="52">
        <f t="shared" si="25"/>
        <v>4</v>
      </c>
      <c r="G227" s="12">
        <f t="shared" si="25"/>
        <v>2</v>
      </c>
      <c r="H227" s="12">
        <f t="shared" si="25"/>
        <v>1</v>
      </c>
      <c r="I227" s="12">
        <f t="shared" si="25"/>
        <v>1</v>
      </c>
      <c r="J227" s="12">
        <f t="shared" si="25"/>
        <v>3</v>
      </c>
      <c r="K227" s="12"/>
      <c r="L227" s="52">
        <f t="shared" si="25"/>
        <v>3</v>
      </c>
      <c r="M227" s="27"/>
    </row>
    <row r="228" spans="1:12" ht="11.25">
      <c r="A228" s="35" t="s">
        <v>33</v>
      </c>
      <c r="B228" s="23">
        <f aca="true" t="shared" si="26" ref="B228:J228">B227/B$9</f>
        <v>0.13513513513513514</v>
      </c>
      <c r="C228" s="23">
        <f t="shared" si="26"/>
        <v>0.2</v>
      </c>
      <c r="D228" s="22">
        <f t="shared" si="26"/>
        <v>0.2</v>
      </c>
      <c r="E228" s="22">
        <f t="shared" si="26"/>
        <v>0.6</v>
      </c>
      <c r="F228" s="22">
        <f t="shared" si="26"/>
        <v>0.07407407407407407</v>
      </c>
      <c r="G228" s="23">
        <f t="shared" si="26"/>
        <v>0.14285714285714285</v>
      </c>
      <c r="H228" s="22">
        <f t="shared" si="26"/>
        <v>0.07692307692307693</v>
      </c>
      <c r="I228" s="22">
        <f t="shared" si="26"/>
        <v>0.07692307692307693</v>
      </c>
      <c r="J228" s="22">
        <f t="shared" si="26"/>
        <v>0.3</v>
      </c>
      <c r="K228" s="22"/>
      <c r="L228" s="22">
        <f>L227/L$9</f>
        <v>0.125</v>
      </c>
    </row>
    <row r="229" ht="11.25">
      <c r="A229" s="34" t="s">
        <v>21</v>
      </c>
    </row>
    <row r="230" spans="1:12" ht="11.25">
      <c r="A230" s="35" t="s">
        <v>16</v>
      </c>
      <c r="B230" s="18">
        <v>4</v>
      </c>
      <c r="E230" s="10">
        <v>1</v>
      </c>
      <c r="F230" s="10">
        <v>3</v>
      </c>
      <c r="J230" s="10">
        <v>3</v>
      </c>
      <c r="L230" s="12">
        <v>1</v>
      </c>
    </row>
    <row r="231" spans="1:12" ht="11.25">
      <c r="A231" s="36" t="s">
        <v>17</v>
      </c>
      <c r="B231" s="23">
        <f>B230/B$9</f>
        <v>0.05405405405405406</v>
      </c>
      <c r="C231" s="23"/>
      <c r="D231" s="22"/>
      <c r="E231" s="22">
        <f>E230/E$9</f>
        <v>0.2</v>
      </c>
      <c r="F231" s="22">
        <f>F230/F$9</f>
        <v>0.05555555555555555</v>
      </c>
      <c r="G231" s="23"/>
      <c r="H231" s="22"/>
      <c r="I231" s="22"/>
      <c r="J231" s="22">
        <f>J230/J$9</f>
        <v>0.3</v>
      </c>
      <c r="K231" s="22"/>
      <c r="L231" s="22">
        <f>L230/L$9</f>
        <v>0.041666666666666664</v>
      </c>
    </row>
    <row r="232" spans="1:12" ht="11.25">
      <c r="A232" s="35" t="s">
        <v>18</v>
      </c>
      <c r="B232" s="18">
        <v>3.4</v>
      </c>
      <c r="E232" s="10">
        <v>3.3</v>
      </c>
      <c r="F232" s="10">
        <v>3.4</v>
      </c>
      <c r="J232" s="10">
        <v>3.7</v>
      </c>
      <c r="L232" s="12">
        <v>2.6</v>
      </c>
    </row>
    <row r="233" spans="1:12" ht="11.25">
      <c r="A233" s="35" t="s">
        <v>19</v>
      </c>
      <c r="B233" s="18">
        <v>113</v>
      </c>
      <c r="E233" s="10">
        <v>118</v>
      </c>
      <c r="F233" s="10">
        <v>111</v>
      </c>
      <c r="J233" s="10">
        <v>117</v>
      </c>
      <c r="L233" s="12">
        <v>100</v>
      </c>
    </row>
    <row r="234" ht="11.25">
      <c r="A234" s="35"/>
    </row>
    <row r="235" ht="11.25">
      <c r="A235" s="33" t="s">
        <v>44</v>
      </c>
    </row>
    <row r="236" ht="11.25">
      <c r="A236" s="34" t="s">
        <v>20</v>
      </c>
    </row>
    <row r="237" spans="1:12" ht="11.25">
      <c r="A237" s="35" t="s">
        <v>16</v>
      </c>
      <c r="B237" s="18">
        <v>4</v>
      </c>
      <c r="D237" s="10">
        <v>1</v>
      </c>
      <c r="E237" s="10">
        <v>1</v>
      </c>
      <c r="F237" s="10">
        <v>2</v>
      </c>
      <c r="G237" s="18">
        <v>1</v>
      </c>
      <c r="I237" s="10">
        <v>1</v>
      </c>
      <c r="J237" s="10">
        <v>1</v>
      </c>
      <c r="L237" s="12">
        <v>1</v>
      </c>
    </row>
    <row r="238" spans="1:12" ht="11.25">
      <c r="A238" s="36" t="s">
        <v>17</v>
      </c>
      <c r="B238" s="23">
        <f>B237/B$9</f>
        <v>0.05405405405405406</v>
      </c>
      <c r="C238" s="23"/>
      <c r="D238" s="22"/>
      <c r="E238" s="22">
        <f>E237/E$9</f>
        <v>0.2</v>
      </c>
      <c r="F238" s="22">
        <f>F237/F$9</f>
        <v>0.037037037037037035</v>
      </c>
      <c r="G238" s="23"/>
      <c r="H238" s="22"/>
      <c r="I238" s="22">
        <f>I237/I$9</f>
        <v>0.07692307692307693</v>
      </c>
      <c r="J238" s="22">
        <f>J237/J$9</f>
        <v>0.1</v>
      </c>
      <c r="K238" s="22"/>
      <c r="L238" s="22">
        <f>L237/L$9</f>
        <v>0.041666666666666664</v>
      </c>
    </row>
    <row r="239" spans="1:12" ht="11.25">
      <c r="A239" s="35" t="s">
        <v>18</v>
      </c>
      <c r="B239" s="18">
        <v>2.3</v>
      </c>
      <c r="D239" s="10">
        <v>1.3</v>
      </c>
      <c r="E239" s="10">
        <v>1.9</v>
      </c>
      <c r="F239" s="47">
        <v>2.9</v>
      </c>
      <c r="G239" s="18">
        <v>1.3</v>
      </c>
      <c r="I239" s="10">
        <v>2.9</v>
      </c>
      <c r="J239" s="10">
        <v>1.9</v>
      </c>
      <c r="L239" s="49">
        <v>3</v>
      </c>
    </row>
    <row r="240" spans="1:12" ht="11.25">
      <c r="A240" s="35" t="s">
        <v>19</v>
      </c>
      <c r="B240" s="18">
        <v>49</v>
      </c>
      <c r="D240" s="10">
        <v>22</v>
      </c>
      <c r="E240" s="10">
        <v>68</v>
      </c>
      <c r="F240" s="10">
        <v>53</v>
      </c>
      <c r="G240" s="18">
        <v>22</v>
      </c>
      <c r="I240" s="10">
        <v>82</v>
      </c>
      <c r="J240" s="10">
        <v>68</v>
      </c>
      <c r="L240" s="12">
        <v>24</v>
      </c>
    </row>
    <row r="241" spans="1:9" ht="11.25">
      <c r="A241" s="51" t="s">
        <v>29</v>
      </c>
      <c r="B241" s="52">
        <v>2</v>
      </c>
      <c r="C241" s="12"/>
      <c r="F241" s="52">
        <v>2</v>
      </c>
      <c r="G241" s="12"/>
      <c r="I241" s="10">
        <v>2</v>
      </c>
    </row>
    <row r="242" spans="1:12" ht="11.25">
      <c r="A242" s="51" t="s">
        <v>30</v>
      </c>
      <c r="B242" s="52">
        <f>SUM(B227,B241)</f>
        <v>12</v>
      </c>
      <c r="C242" s="12">
        <f aca="true" t="shared" si="27" ref="C242:L242">SUM(C227,C241)</f>
        <v>1</v>
      </c>
      <c r="D242" s="12">
        <f t="shared" si="27"/>
        <v>2</v>
      </c>
      <c r="E242" s="12">
        <f t="shared" si="27"/>
        <v>3</v>
      </c>
      <c r="F242" s="52">
        <f t="shared" si="27"/>
        <v>6</v>
      </c>
      <c r="G242" s="12">
        <f t="shared" si="27"/>
        <v>2</v>
      </c>
      <c r="H242" s="12">
        <f t="shared" si="27"/>
        <v>1</v>
      </c>
      <c r="I242" s="12">
        <f t="shared" si="27"/>
        <v>3</v>
      </c>
      <c r="J242" s="12">
        <f t="shared" si="27"/>
        <v>3</v>
      </c>
      <c r="K242" s="12"/>
      <c r="L242" s="52">
        <f t="shared" si="27"/>
        <v>3</v>
      </c>
    </row>
    <row r="243" spans="1:12" ht="11.25">
      <c r="A243" s="35" t="s">
        <v>33</v>
      </c>
      <c r="B243" s="23">
        <f aca="true" t="shared" si="28" ref="B243:J243">B242/B$9</f>
        <v>0.16216216216216217</v>
      </c>
      <c r="C243" s="23">
        <f t="shared" si="28"/>
        <v>0.2</v>
      </c>
      <c r="D243" s="22">
        <f t="shared" si="28"/>
        <v>0.2</v>
      </c>
      <c r="E243" s="22">
        <f t="shared" si="28"/>
        <v>0.6</v>
      </c>
      <c r="F243" s="22">
        <f t="shared" si="28"/>
        <v>0.1111111111111111</v>
      </c>
      <c r="G243" s="23">
        <f t="shared" si="28"/>
        <v>0.14285714285714285</v>
      </c>
      <c r="H243" s="22">
        <f t="shared" si="28"/>
        <v>0.07692307692307693</v>
      </c>
      <c r="I243" s="22">
        <f t="shared" si="28"/>
        <v>0.23076923076923078</v>
      </c>
      <c r="J243" s="22">
        <f t="shared" si="28"/>
        <v>0.3</v>
      </c>
      <c r="K243" s="22"/>
      <c r="L243" s="22">
        <f>L242/L$9</f>
        <v>0.125</v>
      </c>
    </row>
    <row r="244" ht="11.25">
      <c r="A244" s="34" t="s">
        <v>21</v>
      </c>
    </row>
    <row r="245" spans="1:12" ht="11.25">
      <c r="A245" s="35" t="s">
        <v>16</v>
      </c>
      <c r="B245" s="18">
        <v>2</v>
      </c>
      <c r="E245" s="10">
        <v>0</v>
      </c>
      <c r="F245" s="10">
        <v>2</v>
      </c>
      <c r="J245" s="10">
        <v>1</v>
      </c>
      <c r="L245" s="12">
        <v>1</v>
      </c>
    </row>
    <row r="246" spans="1:12" ht="11.25">
      <c r="A246" s="36" t="s">
        <v>17</v>
      </c>
      <c r="B246" s="23">
        <f>B245/B$9</f>
        <v>0.02702702702702703</v>
      </c>
      <c r="C246" s="23"/>
      <c r="D246" s="22"/>
      <c r="E246" s="22">
        <f>E245/E$9</f>
        <v>0</v>
      </c>
      <c r="F246" s="22">
        <f>F245/F$9</f>
        <v>0.037037037037037035</v>
      </c>
      <c r="G246" s="23"/>
      <c r="H246" s="22"/>
      <c r="I246" s="22"/>
      <c r="J246" s="22">
        <f>J245/J$9</f>
        <v>0.1</v>
      </c>
      <c r="K246" s="22"/>
      <c r="L246" s="22">
        <f>L245/L$9</f>
        <v>0.041666666666666664</v>
      </c>
    </row>
    <row r="247" spans="1:12" ht="11.25">
      <c r="A247" s="35" t="s">
        <v>18</v>
      </c>
      <c r="B247" s="18">
        <v>3.2</v>
      </c>
      <c r="E247" s="10">
        <v>0</v>
      </c>
      <c r="F247" s="10">
        <v>3.2</v>
      </c>
      <c r="J247" s="10">
        <v>3.8</v>
      </c>
      <c r="L247" s="12">
        <v>2.6</v>
      </c>
    </row>
    <row r="248" spans="1:12" ht="11.25">
      <c r="A248" s="35" t="s">
        <v>19</v>
      </c>
      <c r="B248" s="18">
        <v>114</v>
      </c>
      <c r="E248" s="10">
        <v>0</v>
      </c>
      <c r="F248" s="10">
        <v>114</v>
      </c>
      <c r="J248" s="10">
        <v>124</v>
      </c>
      <c r="L248" s="12">
        <v>103</v>
      </c>
    </row>
    <row r="249" spans="1:12" ht="11.25">
      <c r="A249" s="37"/>
      <c r="B249" s="20"/>
      <c r="C249" s="20"/>
      <c r="D249" s="13"/>
      <c r="E249" s="13"/>
      <c r="F249" s="13"/>
      <c r="G249" s="20"/>
      <c r="H249" s="13"/>
      <c r="I249" s="13"/>
      <c r="J249" s="13"/>
      <c r="K249" s="13"/>
      <c r="L249" s="46"/>
    </row>
    <row r="250" ht="11.25">
      <c r="A250" s="33" t="s">
        <v>46</v>
      </c>
    </row>
    <row r="251" ht="11.25">
      <c r="A251" s="34" t="s">
        <v>20</v>
      </c>
    </row>
    <row r="252" spans="1:10" ht="11.25">
      <c r="A252" s="35" t="s">
        <v>16</v>
      </c>
      <c r="B252" s="18">
        <v>4</v>
      </c>
      <c r="C252" s="18">
        <v>1</v>
      </c>
      <c r="E252" s="10">
        <v>1</v>
      </c>
      <c r="F252" s="10">
        <v>2</v>
      </c>
      <c r="G252" s="18">
        <v>2</v>
      </c>
      <c r="I252" s="10">
        <v>1</v>
      </c>
      <c r="J252" s="10">
        <v>1</v>
      </c>
    </row>
    <row r="253" spans="1:12" ht="11.25">
      <c r="A253" s="36" t="s">
        <v>17</v>
      </c>
      <c r="B253" s="23">
        <f>B252/B$9</f>
        <v>0.05405405405405406</v>
      </c>
      <c r="C253" s="23"/>
      <c r="D253" s="22"/>
      <c r="E253" s="22">
        <f>E252/E$9</f>
        <v>0.2</v>
      </c>
      <c r="F253" s="22">
        <f>F252/F$9</f>
        <v>0.037037037037037035</v>
      </c>
      <c r="G253" s="23"/>
      <c r="H253" s="22"/>
      <c r="I253" s="22">
        <f>I252/I$9</f>
        <v>0.07692307692307693</v>
      </c>
      <c r="J253" s="22">
        <f>J252/J$9</f>
        <v>0.1</v>
      </c>
      <c r="K253" s="22"/>
      <c r="L253" s="22"/>
    </row>
    <row r="254" spans="1:12" ht="11.25">
      <c r="A254" s="35" t="s">
        <v>18</v>
      </c>
      <c r="B254" s="18">
        <v>2.7</v>
      </c>
      <c r="C254" s="18">
        <v>3.6</v>
      </c>
      <c r="E254" s="10">
        <v>1.8</v>
      </c>
      <c r="F254" s="47">
        <v>2.7</v>
      </c>
      <c r="G254" s="18">
        <v>2.7</v>
      </c>
      <c r="I254" s="10">
        <v>3.6</v>
      </c>
      <c r="J254" s="10">
        <v>1.8</v>
      </c>
      <c r="L254" s="49"/>
    </row>
    <row r="255" spans="1:10" ht="11.25">
      <c r="A255" s="35" t="s">
        <v>19</v>
      </c>
      <c r="B255" s="18">
        <v>34</v>
      </c>
      <c r="C255" s="18">
        <v>17</v>
      </c>
      <c r="E255" s="10">
        <v>76</v>
      </c>
      <c r="F255" s="10">
        <v>22</v>
      </c>
      <c r="G255" s="18">
        <v>19</v>
      </c>
      <c r="I255" s="10">
        <v>22</v>
      </c>
      <c r="J255" s="10">
        <v>76</v>
      </c>
    </row>
    <row r="256" spans="1:12" ht="11.25">
      <c r="A256" s="35" t="s">
        <v>30</v>
      </c>
      <c r="B256" s="18">
        <f>B242</f>
        <v>12</v>
      </c>
      <c r="C256" s="18">
        <f aca="true" t="shared" si="29" ref="C256:J256">C242</f>
        <v>1</v>
      </c>
      <c r="D256" s="12">
        <f t="shared" si="29"/>
        <v>2</v>
      </c>
      <c r="E256" s="12">
        <f t="shared" si="29"/>
        <v>3</v>
      </c>
      <c r="F256" s="12">
        <f t="shared" si="29"/>
        <v>6</v>
      </c>
      <c r="G256" s="18">
        <f t="shared" si="29"/>
        <v>2</v>
      </c>
      <c r="H256" s="12">
        <f t="shared" si="29"/>
        <v>1</v>
      </c>
      <c r="I256" s="12">
        <f t="shared" si="29"/>
        <v>3</v>
      </c>
      <c r="J256" s="12">
        <f t="shared" si="29"/>
        <v>3</v>
      </c>
      <c r="K256" s="12"/>
      <c r="L256" s="12">
        <f>L242</f>
        <v>3</v>
      </c>
    </row>
    <row r="257" spans="1:12" ht="11.25">
      <c r="A257" s="35" t="s">
        <v>33</v>
      </c>
      <c r="B257" s="23">
        <f aca="true" t="shared" si="30" ref="B257:J257">B256/B$9</f>
        <v>0.16216216216216217</v>
      </c>
      <c r="C257" s="23">
        <f t="shared" si="30"/>
        <v>0.2</v>
      </c>
      <c r="D257" s="22">
        <f t="shared" si="30"/>
        <v>0.2</v>
      </c>
      <c r="E257" s="22">
        <f t="shared" si="30"/>
        <v>0.6</v>
      </c>
      <c r="F257" s="22">
        <f t="shared" si="30"/>
        <v>0.1111111111111111</v>
      </c>
      <c r="G257" s="23">
        <f t="shared" si="30"/>
        <v>0.14285714285714285</v>
      </c>
      <c r="H257" s="22">
        <f t="shared" si="30"/>
        <v>0.07692307692307693</v>
      </c>
      <c r="I257" s="22">
        <f t="shared" si="30"/>
        <v>0.23076923076923078</v>
      </c>
      <c r="J257" s="22">
        <f t="shared" si="30"/>
        <v>0.3</v>
      </c>
      <c r="K257" s="22"/>
      <c r="L257" s="22">
        <f>L256/L$9</f>
        <v>0.125</v>
      </c>
    </row>
    <row r="258" ht="11.25">
      <c r="A258" s="34" t="s">
        <v>21</v>
      </c>
    </row>
    <row r="259" spans="1:12" ht="11.25">
      <c r="A259" s="35" t="s">
        <v>16</v>
      </c>
      <c r="B259" s="18">
        <v>2</v>
      </c>
      <c r="F259" s="10">
        <v>2</v>
      </c>
      <c r="J259" s="10">
        <v>1</v>
      </c>
      <c r="L259" s="12">
        <v>1</v>
      </c>
    </row>
    <row r="260" spans="1:12" ht="11.25">
      <c r="A260" s="36" t="s">
        <v>17</v>
      </c>
      <c r="B260" s="23">
        <f>B259/B$9</f>
        <v>0.02702702702702703</v>
      </c>
      <c r="C260" s="23"/>
      <c r="D260" s="22"/>
      <c r="E260" s="22"/>
      <c r="F260" s="22">
        <f>F259/F$9</f>
        <v>0.037037037037037035</v>
      </c>
      <c r="G260" s="23"/>
      <c r="H260" s="22"/>
      <c r="I260" s="22"/>
      <c r="J260" s="22">
        <f>J259/J$9</f>
        <v>0.1</v>
      </c>
      <c r="K260" s="22"/>
      <c r="L260" s="22">
        <f>L259/L$9</f>
        <v>0.041666666666666664</v>
      </c>
    </row>
    <row r="261" spans="1:12" ht="11.25">
      <c r="A261" s="35" t="s">
        <v>18</v>
      </c>
      <c r="B261" s="18">
        <v>3.3</v>
      </c>
      <c r="F261" s="10">
        <v>3.3</v>
      </c>
      <c r="J261" s="10">
        <v>3.7</v>
      </c>
      <c r="L261" s="12">
        <v>2.8</v>
      </c>
    </row>
    <row r="262" spans="1:12" ht="11.25">
      <c r="A262" s="35" t="s">
        <v>19</v>
      </c>
      <c r="B262" s="18">
        <v>120</v>
      </c>
      <c r="F262" s="10">
        <v>120</v>
      </c>
      <c r="J262" s="10">
        <v>133</v>
      </c>
      <c r="L262" s="12">
        <v>107</v>
      </c>
    </row>
    <row r="263" spans="1:12" ht="11.25">
      <c r="A263" s="37"/>
      <c r="B263" s="20"/>
      <c r="C263" s="20"/>
      <c r="D263" s="13"/>
      <c r="E263" s="13"/>
      <c r="F263" s="13"/>
      <c r="G263" s="20"/>
      <c r="H263" s="13"/>
      <c r="I263" s="13"/>
      <c r="J263" s="13"/>
      <c r="K263" s="13"/>
      <c r="L263" s="46"/>
    </row>
    <row r="264" ht="11.25">
      <c r="A264" s="33" t="s">
        <v>47</v>
      </c>
    </row>
    <row r="265" ht="11.25">
      <c r="A265" s="34" t="s">
        <v>20</v>
      </c>
    </row>
    <row r="266" spans="1:7" ht="11.25">
      <c r="A266" s="35" t="s">
        <v>16</v>
      </c>
      <c r="B266" s="18">
        <v>1</v>
      </c>
      <c r="C266" s="18">
        <v>1</v>
      </c>
      <c r="G266" s="18">
        <v>1</v>
      </c>
    </row>
    <row r="267" spans="1:12" ht="11.25">
      <c r="A267" s="36" t="s">
        <v>17</v>
      </c>
      <c r="B267" s="23">
        <f>B266/B$9</f>
        <v>0.013513513513513514</v>
      </c>
      <c r="C267" s="23"/>
      <c r="D267" s="22"/>
      <c r="E267" s="22"/>
      <c r="F267" s="22"/>
      <c r="G267" s="23"/>
      <c r="H267" s="22"/>
      <c r="I267" s="22"/>
      <c r="J267" s="22"/>
      <c r="K267" s="22"/>
      <c r="L267" s="22"/>
    </row>
    <row r="268" spans="1:12" ht="11.25">
      <c r="A268" s="35" t="s">
        <v>18</v>
      </c>
      <c r="B268" s="18">
        <v>3.7</v>
      </c>
      <c r="C268" s="18">
        <v>3.7</v>
      </c>
      <c r="F268" s="47"/>
      <c r="G268" s="18">
        <v>3.7</v>
      </c>
      <c r="L268" s="49"/>
    </row>
    <row r="269" spans="1:7" ht="11.25">
      <c r="A269" s="35" t="s">
        <v>19</v>
      </c>
      <c r="B269" s="18">
        <v>20</v>
      </c>
      <c r="C269" s="18">
        <v>20</v>
      </c>
      <c r="G269" s="18">
        <v>20</v>
      </c>
    </row>
    <row r="270" spans="1:12" ht="11.25">
      <c r="A270" s="35" t="s">
        <v>30</v>
      </c>
      <c r="B270" s="18">
        <f>B256</f>
        <v>12</v>
      </c>
      <c r="C270" s="18">
        <f aca="true" t="shared" si="31" ref="C270:J270">C256</f>
        <v>1</v>
      </c>
      <c r="D270" s="12">
        <f t="shared" si="31"/>
        <v>2</v>
      </c>
      <c r="E270" s="12">
        <f t="shared" si="31"/>
        <v>3</v>
      </c>
      <c r="F270" s="12">
        <f t="shared" si="31"/>
        <v>6</v>
      </c>
      <c r="G270" s="18">
        <f t="shared" si="31"/>
        <v>2</v>
      </c>
      <c r="H270" s="12">
        <f t="shared" si="31"/>
        <v>1</v>
      </c>
      <c r="I270" s="12">
        <f t="shared" si="31"/>
        <v>3</v>
      </c>
      <c r="J270" s="12">
        <f t="shared" si="31"/>
        <v>3</v>
      </c>
      <c r="K270" s="12"/>
      <c r="L270" s="12">
        <f>L256</f>
        <v>3</v>
      </c>
    </row>
    <row r="271" spans="1:12" ht="11.25">
      <c r="A271" s="35" t="s">
        <v>33</v>
      </c>
      <c r="B271" s="23">
        <f>B270/B$9</f>
        <v>0.16216216216216217</v>
      </c>
      <c r="C271" s="23">
        <f>C270/C$9</f>
        <v>0.2</v>
      </c>
      <c r="D271" s="22">
        <f>D270/D$9</f>
        <v>0.2</v>
      </c>
      <c r="E271" s="22">
        <f>E270/E$9</f>
        <v>0.6</v>
      </c>
      <c r="F271" s="22">
        <f>F270/F$9</f>
        <v>0.1111111111111111</v>
      </c>
      <c r="G271" s="23">
        <f>G270/G$9</f>
        <v>0.14285714285714285</v>
      </c>
      <c r="H271" s="22">
        <f>H270/H$9</f>
        <v>0.07692307692307693</v>
      </c>
      <c r="I271" s="22">
        <f>I270/I$9</f>
        <v>0.23076923076923078</v>
      </c>
      <c r="J271" s="22">
        <f>J270/J$9</f>
        <v>0.3</v>
      </c>
      <c r="K271" s="22"/>
      <c r="L271" s="22">
        <f>L270/L$9</f>
        <v>0.125</v>
      </c>
    </row>
    <row r="272" spans="1:12" ht="11.25">
      <c r="A272" s="37"/>
      <c r="B272" s="20"/>
      <c r="C272" s="20"/>
      <c r="D272" s="13"/>
      <c r="E272" s="13"/>
      <c r="F272" s="13"/>
      <c r="G272" s="20"/>
      <c r="H272" s="13"/>
      <c r="I272" s="13"/>
      <c r="J272" s="13"/>
      <c r="K272" s="13"/>
      <c r="L272" s="46"/>
    </row>
    <row r="273" ht="11.25">
      <c r="A273" s="33" t="s">
        <v>48</v>
      </c>
    </row>
    <row r="274" ht="11.25">
      <c r="A274" s="34" t="s">
        <v>20</v>
      </c>
    </row>
    <row r="275" spans="1:12" ht="11.25">
      <c r="A275" s="35" t="s">
        <v>16</v>
      </c>
      <c r="B275" s="18">
        <v>3</v>
      </c>
      <c r="C275" s="18">
        <v>1</v>
      </c>
      <c r="F275" s="10">
        <v>2</v>
      </c>
      <c r="G275" s="18">
        <v>2</v>
      </c>
      <c r="L275" s="12">
        <v>1</v>
      </c>
    </row>
    <row r="276" spans="1:12" ht="11.25">
      <c r="A276" s="36" t="s">
        <v>17</v>
      </c>
      <c r="B276" s="23">
        <f>B275/B$9</f>
        <v>0.04054054054054054</v>
      </c>
      <c r="C276" s="23"/>
      <c r="D276" s="22"/>
      <c r="E276" s="22"/>
      <c r="F276" s="22"/>
      <c r="G276" s="23"/>
      <c r="H276" s="22"/>
      <c r="I276" s="22"/>
      <c r="J276" s="22"/>
      <c r="K276" s="22"/>
      <c r="L276" s="22"/>
    </row>
    <row r="277" spans="1:12" ht="11.25">
      <c r="A277" s="35" t="s">
        <v>18</v>
      </c>
      <c r="B277" s="18">
        <v>3.1</v>
      </c>
      <c r="C277" s="18">
        <v>3.8</v>
      </c>
      <c r="F277" s="47">
        <v>2.8</v>
      </c>
      <c r="G277" s="18">
        <v>3.1</v>
      </c>
      <c r="L277" s="49">
        <v>3</v>
      </c>
    </row>
    <row r="278" spans="1:12" ht="11.25">
      <c r="A278" s="35" t="s">
        <v>19</v>
      </c>
      <c r="B278" s="18">
        <v>27</v>
      </c>
      <c r="C278" s="18">
        <v>23</v>
      </c>
      <c r="F278" s="10">
        <v>29</v>
      </c>
      <c r="G278" s="18">
        <v>28</v>
      </c>
      <c r="L278" s="12">
        <v>24</v>
      </c>
    </row>
    <row r="279" spans="1:12" ht="11.25">
      <c r="A279" s="35" t="s">
        <v>30</v>
      </c>
      <c r="B279" s="18">
        <f>B270</f>
        <v>12</v>
      </c>
      <c r="C279" s="18">
        <f aca="true" t="shared" si="32" ref="C279:L279">C270</f>
        <v>1</v>
      </c>
      <c r="D279" s="12">
        <f t="shared" si="32"/>
        <v>2</v>
      </c>
      <c r="E279" s="12">
        <f t="shared" si="32"/>
        <v>3</v>
      </c>
      <c r="F279" s="12">
        <f t="shared" si="32"/>
        <v>6</v>
      </c>
      <c r="G279" s="18">
        <f t="shared" si="32"/>
        <v>2</v>
      </c>
      <c r="H279" s="12">
        <f t="shared" si="32"/>
        <v>1</v>
      </c>
      <c r="I279" s="12">
        <f t="shared" si="32"/>
        <v>3</v>
      </c>
      <c r="J279" s="12">
        <f t="shared" si="32"/>
        <v>3</v>
      </c>
      <c r="K279" s="12"/>
      <c r="L279" s="12">
        <f t="shared" si="32"/>
        <v>3</v>
      </c>
    </row>
    <row r="280" spans="1:12" ht="11.25">
      <c r="A280" s="35" t="s">
        <v>33</v>
      </c>
      <c r="B280" s="23">
        <f>B279/B$9</f>
        <v>0.16216216216216217</v>
      </c>
      <c r="C280" s="23">
        <f>C279/C$9</f>
        <v>0.2</v>
      </c>
      <c r="D280" s="22">
        <f>D279/D$9</f>
        <v>0.2</v>
      </c>
      <c r="E280" s="22">
        <f>E279/E$9</f>
        <v>0.6</v>
      </c>
      <c r="F280" s="22">
        <f>F279/F$9</f>
        <v>0.1111111111111111</v>
      </c>
      <c r="G280" s="23">
        <f>G279/G$9</f>
        <v>0.14285714285714285</v>
      </c>
      <c r="H280" s="22">
        <f>H279/H$9</f>
        <v>0.07692307692307693</v>
      </c>
      <c r="I280" s="22">
        <f>I279/I$9</f>
        <v>0.23076923076923078</v>
      </c>
      <c r="J280" s="22">
        <f>J279/J$9</f>
        <v>0.3</v>
      </c>
      <c r="K280" s="22"/>
      <c r="L280" s="22">
        <f>L279/L$9</f>
        <v>0.125</v>
      </c>
    </row>
    <row r="281" ht="11.25">
      <c r="A281" s="34" t="s">
        <v>21</v>
      </c>
    </row>
    <row r="282" spans="1:12" ht="11.25">
      <c r="A282" s="35" t="s">
        <v>16</v>
      </c>
      <c r="B282" s="18">
        <v>1</v>
      </c>
      <c r="F282" s="10">
        <v>1</v>
      </c>
      <c r="L282" s="12">
        <v>1</v>
      </c>
    </row>
    <row r="283" spans="1:12" ht="11.25">
      <c r="A283" s="36" t="s">
        <v>17</v>
      </c>
      <c r="B283" s="23">
        <f>B282/B$9</f>
        <v>0.013513513513513514</v>
      </c>
      <c r="C283" s="23"/>
      <c r="D283" s="22"/>
      <c r="E283" s="22"/>
      <c r="F283" s="22">
        <f>F282/F$9</f>
        <v>0.018518518518518517</v>
      </c>
      <c r="G283" s="23"/>
      <c r="H283" s="22"/>
      <c r="I283" s="22"/>
      <c r="J283" s="22"/>
      <c r="K283" s="22"/>
      <c r="L283" s="22">
        <f>L282/L$9</f>
        <v>0.041666666666666664</v>
      </c>
    </row>
    <row r="284" spans="1:12" ht="11.25">
      <c r="A284" s="35" t="s">
        <v>18</v>
      </c>
      <c r="B284" s="18">
        <v>2.9</v>
      </c>
      <c r="F284" s="10">
        <v>2.9</v>
      </c>
      <c r="L284" s="12">
        <v>2.9</v>
      </c>
    </row>
    <row r="285" spans="1:12" ht="11.25">
      <c r="A285" s="35" t="s">
        <v>19</v>
      </c>
      <c r="B285" s="18">
        <v>110</v>
      </c>
      <c r="F285" s="10">
        <v>110</v>
      </c>
      <c r="L285" s="12">
        <v>110</v>
      </c>
    </row>
    <row r="286" spans="1:12" ht="11.25">
      <c r="A286" s="37"/>
      <c r="B286" s="20"/>
      <c r="C286" s="20"/>
      <c r="D286" s="13"/>
      <c r="E286" s="13"/>
      <c r="F286" s="13"/>
      <c r="G286" s="20"/>
      <c r="H286" s="13"/>
      <c r="I286" s="13"/>
      <c r="J286" s="13"/>
      <c r="K286" s="13"/>
      <c r="L286" s="46"/>
    </row>
    <row r="287" ht="11.25">
      <c r="A287" s="33" t="s">
        <v>49</v>
      </c>
    </row>
    <row r="288" ht="11.25">
      <c r="A288" s="34" t="s">
        <v>20</v>
      </c>
    </row>
    <row r="289" spans="1:7" ht="11.25">
      <c r="A289" s="35" t="s">
        <v>16</v>
      </c>
      <c r="B289" s="18">
        <v>1</v>
      </c>
      <c r="F289" s="10">
        <v>1</v>
      </c>
      <c r="G289" s="18">
        <v>1</v>
      </c>
    </row>
    <row r="290" spans="1:12" ht="11.25">
      <c r="A290" s="36" t="s">
        <v>17</v>
      </c>
      <c r="B290" s="23">
        <f>B289/B$9</f>
        <v>0.013513513513513514</v>
      </c>
      <c r="C290" s="23"/>
      <c r="D290" s="22"/>
      <c r="E290" s="22"/>
      <c r="F290" s="22"/>
      <c r="G290" s="23"/>
      <c r="H290" s="22"/>
      <c r="I290" s="22"/>
      <c r="J290" s="22"/>
      <c r="K290" s="22"/>
      <c r="L290" s="22"/>
    </row>
    <row r="291" spans="1:12" ht="11.25">
      <c r="A291" s="35" t="s">
        <v>18</v>
      </c>
      <c r="B291" s="18">
        <v>2.3</v>
      </c>
      <c r="F291" s="47">
        <v>2.3</v>
      </c>
      <c r="G291" s="18">
        <v>2.3</v>
      </c>
      <c r="L291" s="49"/>
    </row>
    <row r="292" spans="1:7" ht="11.25">
      <c r="A292" s="35" t="s">
        <v>19</v>
      </c>
      <c r="B292" s="18">
        <v>41</v>
      </c>
      <c r="F292" s="10">
        <v>41</v>
      </c>
      <c r="G292" s="18">
        <v>41</v>
      </c>
    </row>
    <row r="293" spans="1:12" ht="11.25">
      <c r="A293" s="35" t="s">
        <v>30</v>
      </c>
      <c r="B293" s="18">
        <f>B279</f>
        <v>12</v>
      </c>
      <c r="C293" s="18">
        <f aca="true" t="shared" si="33" ref="C293:J293">C279</f>
        <v>1</v>
      </c>
      <c r="D293" s="12">
        <f t="shared" si="33"/>
        <v>2</v>
      </c>
      <c r="E293" s="12">
        <f t="shared" si="33"/>
        <v>3</v>
      </c>
      <c r="F293" s="12">
        <f t="shared" si="33"/>
        <v>6</v>
      </c>
      <c r="G293" s="18">
        <f t="shared" si="33"/>
        <v>2</v>
      </c>
      <c r="H293" s="12">
        <f t="shared" si="33"/>
        <v>1</v>
      </c>
      <c r="I293" s="12">
        <f t="shared" si="33"/>
        <v>3</v>
      </c>
      <c r="J293" s="12">
        <f t="shared" si="33"/>
        <v>3</v>
      </c>
      <c r="K293" s="12"/>
      <c r="L293" s="12">
        <f>L279</f>
        <v>3</v>
      </c>
    </row>
    <row r="294" spans="1:12" ht="11.25">
      <c r="A294" s="35" t="s">
        <v>33</v>
      </c>
      <c r="B294" s="23">
        <f>B293/B$9</f>
        <v>0.16216216216216217</v>
      </c>
      <c r="C294" s="23">
        <f>C293/C$9</f>
        <v>0.2</v>
      </c>
      <c r="D294" s="22">
        <f>D293/D$9</f>
        <v>0.2</v>
      </c>
      <c r="E294" s="22">
        <f>E293/E$9</f>
        <v>0.6</v>
      </c>
      <c r="F294" s="22">
        <f>F293/F$9</f>
        <v>0.1111111111111111</v>
      </c>
      <c r="G294" s="23">
        <f>G293/G$9</f>
        <v>0.14285714285714285</v>
      </c>
      <c r="H294" s="22">
        <f>H293/H$9</f>
        <v>0.07692307692307693</v>
      </c>
      <c r="I294" s="22">
        <f>I293/I$9</f>
        <v>0.23076923076923078</v>
      </c>
      <c r="J294" s="22">
        <f>J293/J$9</f>
        <v>0.3</v>
      </c>
      <c r="K294" s="22"/>
      <c r="L294" s="22">
        <f>L293/L$9</f>
        <v>0.125</v>
      </c>
    </row>
    <row r="295" ht="11.25">
      <c r="A295" s="34" t="s">
        <v>21</v>
      </c>
    </row>
    <row r="296" spans="1:12" ht="11.25">
      <c r="A296" s="35" t="s">
        <v>16</v>
      </c>
      <c r="B296" s="18">
        <v>1</v>
      </c>
      <c r="F296" s="10">
        <v>1</v>
      </c>
      <c r="L296" s="12">
        <v>1</v>
      </c>
    </row>
    <row r="297" spans="1:12" ht="11.25">
      <c r="A297" s="36" t="s">
        <v>17</v>
      </c>
      <c r="B297" s="23">
        <f>B296/B$9</f>
        <v>0.013513513513513514</v>
      </c>
      <c r="C297" s="23"/>
      <c r="D297" s="22"/>
      <c r="E297" s="22"/>
      <c r="F297" s="22">
        <f>F296/F$9</f>
        <v>0.018518518518518517</v>
      </c>
      <c r="G297" s="23"/>
      <c r="H297" s="22"/>
      <c r="I297" s="22"/>
      <c r="J297" s="22"/>
      <c r="K297" s="22"/>
      <c r="L297" s="22">
        <f>L296/L$9</f>
        <v>0.041666666666666664</v>
      </c>
    </row>
    <row r="298" spans="1:12" ht="11.25">
      <c r="A298" s="35" t="s">
        <v>18</v>
      </c>
      <c r="B298" s="48">
        <v>3</v>
      </c>
      <c r="C298" s="48"/>
      <c r="D298" s="47"/>
      <c r="E298" s="47"/>
      <c r="F298" s="47">
        <v>3</v>
      </c>
      <c r="G298" s="48"/>
      <c r="H298" s="47"/>
      <c r="I298" s="47"/>
      <c r="J298" s="47"/>
      <c r="K298" s="47"/>
      <c r="L298" s="49">
        <v>3</v>
      </c>
    </row>
    <row r="299" spans="1:12" ht="11.25">
      <c r="A299" s="35" t="s">
        <v>19</v>
      </c>
      <c r="B299" s="18">
        <v>114</v>
      </c>
      <c r="F299" s="10">
        <v>114</v>
      </c>
      <c r="L299" s="12">
        <v>114</v>
      </c>
    </row>
    <row r="300" spans="1:12" ht="11.25">
      <c r="A300" s="37"/>
      <c r="B300" s="20"/>
      <c r="C300" s="20"/>
      <c r="D300" s="13"/>
      <c r="E300" s="13"/>
      <c r="F300" s="13"/>
      <c r="G300" s="20"/>
      <c r="H300" s="13"/>
      <c r="I300" s="13"/>
      <c r="J300" s="13"/>
      <c r="K300" s="13"/>
      <c r="L300" s="46"/>
    </row>
    <row r="301" ht="11.25">
      <c r="A301" s="33" t="s">
        <v>50</v>
      </c>
    </row>
    <row r="302" ht="11.25">
      <c r="A302" s="34" t="s">
        <v>20</v>
      </c>
    </row>
    <row r="303" spans="1:12" ht="11.25">
      <c r="A303" s="35" t="s">
        <v>16</v>
      </c>
      <c r="B303" s="18">
        <v>1</v>
      </c>
      <c r="F303" s="10">
        <v>1</v>
      </c>
      <c r="L303" s="12">
        <v>1</v>
      </c>
    </row>
    <row r="304" spans="1:12" ht="11.25">
      <c r="A304" s="36" t="s">
        <v>17</v>
      </c>
      <c r="B304" s="23">
        <f>B303/B$9</f>
        <v>0.013513513513513514</v>
      </c>
      <c r="C304" s="23"/>
      <c r="D304" s="22"/>
      <c r="E304" s="22"/>
      <c r="F304" s="22">
        <f>F303/F$9</f>
        <v>0.018518518518518517</v>
      </c>
      <c r="G304" s="23"/>
      <c r="H304" s="22"/>
      <c r="I304" s="22"/>
      <c r="J304" s="22"/>
      <c r="K304" s="22"/>
      <c r="L304" s="22">
        <f>L303/L$9</f>
        <v>0.041666666666666664</v>
      </c>
    </row>
    <row r="305" spans="1:12" ht="11.25">
      <c r="A305" s="35" t="s">
        <v>18</v>
      </c>
      <c r="B305" s="48">
        <v>3</v>
      </c>
      <c r="F305" s="47">
        <v>3</v>
      </c>
      <c r="L305" s="49">
        <v>3</v>
      </c>
    </row>
    <row r="306" spans="1:12" ht="11.25">
      <c r="A306" s="35" t="s">
        <v>19</v>
      </c>
      <c r="B306" s="18">
        <v>54</v>
      </c>
      <c r="F306" s="10">
        <v>54</v>
      </c>
      <c r="L306" s="12">
        <v>54</v>
      </c>
    </row>
    <row r="307" spans="1:12" ht="11.25">
      <c r="A307" s="35" t="s">
        <v>30</v>
      </c>
      <c r="B307" s="18">
        <f>B293</f>
        <v>12</v>
      </c>
      <c r="C307" s="18">
        <f aca="true" t="shared" si="34" ref="C307:J307">C293</f>
        <v>1</v>
      </c>
      <c r="D307" s="12">
        <f t="shared" si="34"/>
        <v>2</v>
      </c>
      <c r="E307" s="12">
        <f t="shared" si="34"/>
        <v>3</v>
      </c>
      <c r="F307" s="12">
        <f t="shared" si="34"/>
        <v>6</v>
      </c>
      <c r="G307" s="18">
        <f t="shared" si="34"/>
        <v>2</v>
      </c>
      <c r="H307" s="12">
        <f t="shared" si="34"/>
        <v>1</v>
      </c>
      <c r="I307" s="12">
        <f t="shared" si="34"/>
        <v>3</v>
      </c>
      <c r="J307" s="12">
        <f t="shared" si="34"/>
        <v>3</v>
      </c>
      <c r="K307" s="12"/>
      <c r="L307" s="12">
        <f>L293</f>
        <v>3</v>
      </c>
    </row>
    <row r="308" spans="1:12" ht="11.25">
      <c r="A308" s="35" t="s">
        <v>33</v>
      </c>
      <c r="B308" s="23">
        <f>B307/B$9</f>
        <v>0.16216216216216217</v>
      </c>
      <c r="C308" s="23">
        <f>C307/C$9</f>
        <v>0.2</v>
      </c>
      <c r="D308" s="22">
        <f>D307/D$9</f>
        <v>0.2</v>
      </c>
      <c r="E308" s="22">
        <f>E307/E$9</f>
        <v>0.6</v>
      </c>
      <c r="F308" s="22">
        <f>F307/F$9</f>
        <v>0.1111111111111111</v>
      </c>
      <c r="G308" s="23">
        <f>G307/G$9</f>
        <v>0.14285714285714285</v>
      </c>
      <c r="H308" s="22">
        <f>H307/H$9</f>
        <v>0.07692307692307693</v>
      </c>
      <c r="I308" s="22">
        <f>I307/I$9</f>
        <v>0.23076923076923078</v>
      </c>
      <c r="J308" s="22">
        <f>J307/J$9</f>
        <v>0.3</v>
      </c>
      <c r="K308" s="22"/>
      <c r="L308" s="22">
        <f>L307/L$9</f>
        <v>0.125</v>
      </c>
    </row>
    <row r="309" ht="11.25">
      <c r="A309" s="34" t="s">
        <v>21</v>
      </c>
    </row>
    <row r="310" spans="1:9" ht="11.25">
      <c r="A310" s="35" t="s">
        <v>16</v>
      </c>
      <c r="B310" s="18">
        <v>1</v>
      </c>
      <c r="F310" s="10">
        <v>1</v>
      </c>
      <c r="I310" s="10">
        <v>1</v>
      </c>
    </row>
    <row r="311" spans="1:12" ht="11.25">
      <c r="A311" s="36" t="s">
        <v>17</v>
      </c>
      <c r="B311" s="23">
        <f>B310/B$9</f>
        <v>0.013513513513513514</v>
      </c>
      <c r="C311" s="23"/>
      <c r="D311" s="22"/>
      <c r="E311" s="22"/>
      <c r="F311" s="22">
        <f>F310/F$9</f>
        <v>0.018518518518518517</v>
      </c>
      <c r="G311" s="23"/>
      <c r="H311" s="22"/>
      <c r="I311" s="22">
        <f>I310/I$9</f>
        <v>0.07692307692307693</v>
      </c>
      <c r="J311" s="22"/>
      <c r="K311" s="22"/>
      <c r="L311" s="22"/>
    </row>
    <row r="312" spans="1:12" ht="11.25">
      <c r="A312" s="35" t="s">
        <v>18</v>
      </c>
      <c r="B312" s="48">
        <v>3.8</v>
      </c>
      <c r="C312" s="48"/>
      <c r="D312" s="47"/>
      <c r="E312" s="47"/>
      <c r="F312" s="47">
        <v>3.8</v>
      </c>
      <c r="G312" s="48"/>
      <c r="H312" s="47"/>
      <c r="I312" s="47">
        <v>3.8</v>
      </c>
      <c r="J312" s="47"/>
      <c r="K312" s="47"/>
      <c r="L312" s="49"/>
    </row>
    <row r="313" spans="1:9" ht="11.25">
      <c r="A313" s="35" t="s">
        <v>19</v>
      </c>
      <c r="B313" s="18">
        <v>136</v>
      </c>
      <c r="F313" s="10">
        <v>136</v>
      </c>
      <c r="I313" s="10">
        <v>136</v>
      </c>
    </row>
    <row r="314" spans="1:12" ht="11.25">
      <c r="A314" s="37"/>
      <c r="B314" s="20"/>
      <c r="C314" s="20"/>
      <c r="D314" s="13"/>
      <c r="E314" s="13"/>
      <c r="F314" s="13"/>
      <c r="G314" s="20"/>
      <c r="H314" s="13"/>
      <c r="I314" s="13"/>
      <c r="J314" s="13"/>
      <c r="K314" s="13"/>
      <c r="L314" s="46"/>
    </row>
    <row r="315" ht="11.25">
      <c r="A315" s="33" t="s">
        <v>51</v>
      </c>
    </row>
    <row r="316" ht="11.25">
      <c r="A316" s="34" t="s">
        <v>20</v>
      </c>
    </row>
    <row r="317" spans="1:12" ht="11.25">
      <c r="A317" s="35" t="s">
        <v>30</v>
      </c>
      <c r="B317" s="18">
        <f>B307</f>
        <v>12</v>
      </c>
      <c r="C317" s="18">
        <f aca="true" t="shared" si="35" ref="C317:L317">C307</f>
        <v>1</v>
      </c>
      <c r="D317" s="12">
        <f t="shared" si="35"/>
        <v>2</v>
      </c>
      <c r="E317" s="12">
        <f t="shared" si="35"/>
        <v>3</v>
      </c>
      <c r="F317" s="12">
        <f t="shared" si="35"/>
        <v>6</v>
      </c>
      <c r="G317" s="18">
        <f t="shared" si="35"/>
        <v>2</v>
      </c>
      <c r="H317" s="12">
        <f t="shared" si="35"/>
        <v>1</v>
      </c>
      <c r="I317" s="12">
        <f t="shared" si="35"/>
        <v>3</v>
      </c>
      <c r="J317" s="12">
        <f t="shared" si="35"/>
        <v>3</v>
      </c>
      <c r="K317" s="12"/>
      <c r="L317" s="12">
        <f t="shared" si="35"/>
        <v>3</v>
      </c>
    </row>
    <row r="318" spans="1:12" ht="11.25">
      <c r="A318" s="35" t="s">
        <v>33</v>
      </c>
      <c r="B318" s="23">
        <f>B317/B$9</f>
        <v>0.16216216216216217</v>
      </c>
      <c r="C318" s="23">
        <f>C317/C$9</f>
        <v>0.2</v>
      </c>
      <c r="D318" s="22">
        <f>D317/D$9</f>
        <v>0.2</v>
      </c>
      <c r="E318" s="22">
        <f>E317/E$9</f>
        <v>0.6</v>
      </c>
      <c r="F318" s="22">
        <f>F317/F$9</f>
        <v>0.1111111111111111</v>
      </c>
      <c r="G318" s="23">
        <f>G317/G$9</f>
        <v>0.14285714285714285</v>
      </c>
      <c r="H318" s="22">
        <f>H317/H$9</f>
        <v>0.07692307692307693</v>
      </c>
      <c r="I318" s="22">
        <f>I317/I$9</f>
        <v>0.23076923076923078</v>
      </c>
      <c r="J318" s="22">
        <f>J317/J$9</f>
        <v>0.3</v>
      </c>
      <c r="K318" s="22"/>
      <c r="L318" s="22">
        <f>L317/L$9</f>
        <v>0.125</v>
      </c>
    </row>
    <row r="319" ht="11.25">
      <c r="A319" s="34" t="s">
        <v>21</v>
      </c>
    </row>
    <row r="320" spans="1:12" ht="11.25">
      <c r="A320" s="35" t="s">
        <v>16</v>
      </c>
      <c r="B320" s="18">
        <v>1</v>
      </c>
      <c r="F320" s="10">
        <v>1</v>
      </c>
      <c r="L320" s="12">
        <v>1</v>
      </c>
    </row>
    <row r="321" spans="1:12" ht="11.25">
      <c r="A321" s="36" t="s">
        <v>17</v>
      </c>
      <c r="B321" s="23">
        <f>B320/B$9</f>
        <v>0.013513513513513514</v>
      </c>
      <c r="C321" s="23"/>
      <c r="D321" s="22"/>
      <c r="E321" s="22"/>
      <c r="F321" s="22">
        <f>F320/F$9</f>
        <v>0.018518518518518517</v>
      </c>
      <c r="G321" s="23"/>
      <c r="H321" s="22"/>
      <c r="I321" s="22"/>
      <c r="J321" s="22"/>
      <c r="K321" s="22"/>
      <c r="L321" s="22">
        <f>L320/L$9</f>
        <v>0.041666666666666664</v>
      </c>
    </row>
    <row r="322" spans="1:12" ht="11.25">
      <c r="A322" s="35" t="s">
        <v>18</v>
      </c>
      <c r="B322" s="48">
        <v>3.2</v>
      </c>
      <c r="C322" s="48"/>
      <c r="D322" s="47"/>
      <c r="E322" s="47"/>
      <c r="F322" s="47">
        <v>3.2</v>
      </c>
      <c r="G322" s="48"/>
      <c r="H322" s="47"/>
      <c r="I322" s="47"/>
      <c r="J322" s="47"/>
      <c r="K322" s="47"/>
      <c r="L322" s="49">
        <v>3.2</v>
      </c>
    </row>
    <row r="323" spans="1:12" ht="11.25">
      <c r="A323" s="35" t="s">
        <v>19</v>
      </c>
      <c r="B323" s="18">
        <v>120</v>
      </c>
      <c r="F323" s="10">
        <v>120</v>
      </c>
      <c r="L323" s="12">
        <v>120</v>
      </c>
    </row>
    <row r="324" spans="1:12" ht="11.25">
      <c r="A324" s="37"/>
      <c r="B324" s="20"/>
      <c r="C324" s="20"/>
      <c r="D324" s="13"/>
      <c r="E324" s="13"/>
      <c r="F324" s="13"/>
      <c r="G324" s="20"/>
      <c r="H324" s="13"/>
      <c r="I324" s="13"/>
      <c r="J324" s="13"/>
      <c r="K324" s="13"/>
      <c r="L324" s="46"/>
    </row>
    <row r="325" ht="11.25">
      <c r="A325" s="33" t="s">
        <v>52</v>
      </c>
    </row>
    <row r="326" ht="11.25">
      <c r="A326" s="34" t="s">
        <v>20</v>
      </c>
    </row>
    <row r="327" spans="1:12" ht="11.25">
      <c r="A327" s="35" t="s">
        <v>30</v>
      </c>
      <c r="B327" s="18">
        <f>B317</f>
        <v>12</v>
      </c>
      <c r="C327" s="18">
        <f aca="true" t="shared" si="36" ref="C327:L327">C317</f>
        <v>1</v>
      </c>
      <c r="D327" s="12">
        <f t="shared" si="36"/>
        <v>2</v>
      </c>
      <c r="E327" s="12">
        <f t="shared" si="36"/>
        <v>3</v>
      </c>
      <c r="F327" s="12">
        <f t="shared" si="36"/>
        <v>6</v>
      </c>
      <c r="G327" s="18">
        <f t="shared" si="36"/>
        <v>2</v>
      </c>
      <c r="H327" s="12">
        <f t="shared" si="36"/>
        <v>1</v>
      </c>
      <c r="I327" s="12">
        <f t="shared" si="36"/>
        <v>3</v>
      </c>
      <c r="J327" s="12">
        <f t="shared" si="36"/>
        <v>3</v>
      </c>
      <c r="K327" s="12"/>
      <c r="L327" s="12">
        <f t="shared" si="36"/>
        <v>3</v>
      </c>
    </row>
    <row r="328" spans="1:12" ht="11.25">
      <c r="A328" s="35" t="s">
        <v>33</v>
      </c>
      <c r="B328" s="23">
        <f>B327/B$9</f>
        <v>0.16216216216216217</v>
      </c>
      <c r="C328" s="23">
        <f>C327/C$9</f>
        <v>0.2</v>
      </c>
      <c r="D328" s="22">
        <f>D327/D$9</f>
        <v>0.2</v>
      </c>
      <c r="E328" s="22">
        <f>E327/E$9</f>
        <v>0.6</v>
      </c>
      <c r="F328" s="22">
        <f>F327/F$9</f>
        <v>0.1111111111111111</v>
      </c>
      <c r="G328" s="23">
        <f>G327/G$9</f>
        <v>0.14285714285714285</v>
      </c>
      <c r="H328" s="22">
        <f>H327/H$9</f>
        <v>0.07692307692307693</v>
      </c>
      <c r="I328" s="22">
        <f>I327/I$9</f>
        <v>0.23076923076923078</v>
      </c>
      <c r="J328" s="22">
        <f>J327/J$9</f>
        <v>0.3</v>
      </c>
      <c r="K328" s="22"/>
      <c r="L328" s="22">
        <f>L327/L$9</f>
        <v>0.125</v>
      </c>
    </row>
    <row r="329" ht="11.25">
      <c r="A329" s="34" t="s">
        <v>21</v>
      </c>
    </row>
    <row r="330" spans="1:12" ht="11.25">
      <c r="A330" s="35" t="s">
        <v>16</v>
      </c>
      <c r="B330" s="18">
        <v>1</v>
      </c>
      <c r="F330" s="10">
        <v>1</v>
      </c>
      <c r="L330" s="12">
        <v>1</v>
      </c>
    </row>
    <row r="331" spans="1:12" ht="11.25">
      <c r="A331" s="36" t="s">
        <v>17</v>
      </c>
      <c r="B331" s="23">
        <f>B330/B$9</f>
        <v>0.013513513513513514</v>
      </c>
      <c r="C331" s="23"/>
      <c r="D331" s="22"/>
      <c r="E331" s="22"/>
      <c r="F331" s="22">
        <f>F330/F$9</f>
        <v>0.018518518518518517</v>
      </c>
      <c r="G331" s="23"/>
      <c r="H331" s="22"/>
      <c r="I331" s="22"/>
      <c r="J331" s="22"/>
      <c r="K331" s="22"/>
      <c r="L331" s="22">
        <f>L330/L$9</f>
        <v>0.041666666666666664</v>
      </c>
    </row>
    <row r="332" spans="1:12" ht="11.25">
      <c r="A332" s="35" t="s">
        <v>18</v>
      </c>
      <c r="B332" s="48">
        <v>3.3</v>
      </c>
      <c r="C332" s="48"/>
      <c r="D332" s="47"/>
      <c r="E332" s="47"/>
      <c r="F332" s="47">
        <v>3.3</v>
      </c>
      <c r="G332" s="48"/>
      <c r="H332" s="47"/>
      <c r="I332" s="47"/>
      <c r="J332" s="47"/>
      <c r="K332" s="47"/>
      <c r="L332" s="49">
        <v>3.3</v>
      </c>
    </row>
    <row r="333" spans="1:12" ht="11.25">
      <c r="A333" s="35" t="s">
        <v>19</v>
      </c>
      <c r="B333" s="18">
        <v>125</v>
      </c>
      <c r="F333" s="10">
        <v>125</v>
      </c>
      <c r="L333" s="12">
        <v>125</v>
      </c>
    </row>
    <row r="334" spans="1:12" ht="11.25">
      <c r="A334" s="37"/>
      <c r="B334" s="20"/>
      <c r="C334" s="20"/>
      <c r="D334" s="13"/>
      <c r="E334" s="13"/>
      <c r="F334" s="13"/>
      <c r="G334" s="20"/>
      <c r="H334" s="13"/>
      <c r="I334" s="13"/>
      <c r="J334" s="13"/>
      <c r="K334" s="13"/>
      <c r="L334" s="46"/>
    </row>
  </sheetData>
  <sheetProtection/>
  <mergeCells count="5">
    <mergeCell ref="G5:K5"/>
    <mergeCell ref="C5:E5"/>
    <mergeCell ref="A1:M1"/>
    <mergeCell ref="A2:M2"/>
    <mergeCell ref="A3:M3"/>
  </mergeCells>
  <printOptions/>
  <pageMargins left="0.75" right="0.75" top="0.52" bottom="0.48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BGSU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Ast Dir IR</dc:creator>
  <cp:keywords/>
  <dc:description/>
  <cp:lastModifiedBy>ITS</cp:lastModifiedBy>
  <cp:lastPrinted>2003-11-24T21:53:20Z</cp:lastPrinted>
  <dcterms:created xsi:type="dcterms:W3CDTF">1997-03-11T18:53:11Z</dcterms:created>
  <dcterms:modified xsi:type="dcterms:W3CDTF">2009-03-11T15:48:37Z</dcterms:modified>
  <cp:category/>
  <cp:version/>
  <cp:contentType/>
  <cp:contentStatus/>
</cp:coreProperties>
</file>