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240" windowWidth="12120" windowHeight="5925" tabRatio="696" activeTab="0"/>
  </bookViews>
  <sheets>
    <sheet name="00" sheetId="1" r:id="rId1"/>
    <sheet name="Sheet10" sheetId="2" r:id="rId2"/>
    <sheet name="Sheet11" sheetId="3" r:id="rId3"/>
    <sheet name="Sheet12" sheetId="4" r:id="rId4"/>
    <sheet name="Sheet13" sheetId="5" r:id="rId5"/>
    <sheet name="Sheet14" sheetId="6" r:id="rId6"/>
    <sheet name="Sheet15" sheetId="7" r:id="rId7"/>
    <sheet name="Sheet16" sheetId="8" r:id="rId8"/>
  </sheets>
  <definedNames>
    <definedName name="HTML_CodePage" hidden="1">1252</definedName>
    <definedName name="HTML_Control" hidden="1">{"'00'!$S$5:$AE$8"}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"C:\WINDOWS\DESKTOP\002.htm"</definedName>
    <definedName name="HTML_Title" hidden="1">""</definedName>
    <definedName name="_xlnm.Print_Area" localSheetId="0">'00'!$A$1:$S$128</definedName>
    <definedName name="_xlnm.Print_Titles" localSheetId="0">'00'!$1:$6</definedName>
  </definedNames>
  <calcPr fullCalcOnLoad="1"/>
</workbook>
</file>

<file path=xl/sharedStrings.xml><?xml version="1.0" encoding="utf-8"?>
<sst xmlns="http://schemas.openxmlformats.org/spreadsheetml/2006/main" count="325" uniqueCount="62">
  <si>
    <t>BOWLING GREEN STATE UNIVERSITY</t>
  </si>
  <si>
    <t>STUDENT FLOW MODEL</t>
  </si>
  <si>
    <t>Gender</t>
  </si>
  <si>
    <t>Ethnicity</t>
  </si>
  <si>
    <t>College</t>
  </si>
  <si>
    <t>Class</t>
  </si>
  <si>
    <t>Semester</t>
  </si>
  <si>
    <t>Total</t>
  </si>
  <si>
    <t>Female</t>
  </si>
  <si>
    <t>Male</t>
  </si>
  <si>
    <t>Afr Am/Bl</t>
  </si>
  <si>
    <t>Hisp Am</t>
  </si>
  <si>
    <t>White/Cau</t>
  </si>
  <si>
    <t>Unkn/Oth</t>
  </si>
  <si>
    <t>A&amp;S</t>
  </si>
  <si>
    <t>BA</t>
  </si>
  <si>
    <t>EAP</t>
  </si>
  <si>
    <t>HHS</t>
  </si>
  <si>
    <t>TEC</t>
  </si>
  <si>
    <t>ACE</t>
  </si>
  <si>
    <t>FIR</t>
  </si>
  <si>
    <t>Fres</t>
  </si>
  <si>
    <t>Soph</t>
  </si>
  <si>
    <t>Jun</t>
  </si>
  <si>
    <t>Sen</t>
  </si>
  <si>
    <t>ENROLLED</t>
  </si>
  <si>
    <t>% ENR</t>
  </si>
  <si>
    <t>CUM GPA</t>
  </si>
  <si>
    <t>CUM HRS</t>
  </si>
  <si>
    <t>FIRELANDS CAMPUS</t>
  </si>
  <si>
    <t>MAIN CAMPUS</t>
  </si>
  <si>
    <t>FALL 2000</t>
  </si>
  <si>
    <t>FALL 2000 FIRELANDS CAMPUS PART-TIME NEW FIRST YEAR STUDENTS</t>
  </si>
  <si>
    <t>SPRING 2001</t>
  </si>
  <si>
    <t>SUMMER 2001</t>
  </si>
  <si>
    <t>FALL 2001</t>
  </si>
  <si>
    <t>SPRING 2002</t>
  </si>
  <si>
    <t>FALL 2002</t>
  </si>
  <si>
    <t>GRAD</t>
  </si>
  <si>
    <t>CUM GRAD</t>
  </si>
  <si>
    <t>% GRAD</t>
  </si>
  <si>
    <t>SUMMER 2002</t>
  </si>
  <si>
    <t>CUM % GRAD</t>
  </si>
  <si>
    <t>SPRING 2003</t>
  </si>
  <si>
    <t>FALL 2003</t>
  </si>
  <si>
    <t>SUMMER 2003</t>
  </si>
  <si>
    <t>SPRING 2004</t>
  </si>
  <si>
    <t>SUMMER 2004</t>
  </si>
  <si>
    <t>FALL 2004</t>
  </si>
  <si>
    <t>SPRING 2005</t>
  </si>
  <si>
    <t>SUMMER 2005</t>
  </si>
  <si>
    <t>FALL 2005</t>
  </si>
  <si>
    <t>SPRING 2006</t>
  </si>
  <si>
    <t>FALL 2006</t>
  </si>
  <si>
    <t>SUMMER 2006</t>
  </si>
  <si>
    <t>SPRING 2007</t>
  </si>
  <si>
    <t>SUMMER 2007</t>
  </si>
  <si>
    <t>FALL 2007</t>
  </si>
  <si>
    <t>SPRING 2008</t>
  </si>
  <si>
    <t>SUMMER 2008</t>
  </si>
  <si>
    <t>FALL 2008</t>
  </si>
  <si>
    <t>SPRING 2009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</si>
</sst>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0"/>
    <numFmt numFmtId="178" formatCode="0.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;[Red]0"/>
    <numFmt numFmtId="184" formatCode="0.0000"/>
    <numFmt numFmtId="185" formatCode="0.000000"/>
    <numFmt numFmtId="186" formatCode="0.00000"/>
    <numFmt numFmtId="187" formatCode="0.0;[Red]0.0"/>
    <numFmt numFmtId="188" formatCode="0.00;[Red]0.00"/>
    <numFmt numFmtId="189" formatCode="&quot;$&quot;#,##0.0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18" borderId="15" xfId="0" applyFont="1" applyFill="1" applyBorder="1" applyAlignment="1">
      <alignment horizontal="center"/>
    </xf>
    <xf numFmtId="0" fontId="4" fillId="18" borderId="16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76" fontId="6" fillId="0" borderId="0" xfId="59" applyNumberFormat="1" applyFont="1" applyAlignment="1">
      <alignment horizontal="center"/>
    </xf>
    <xf numFmtId="176" fontId="6" fillId="0" borderId="0" xfId="59" applyNumberFormat="1" applyFont="1" applyBorder="1" applyAlignment="1">
      <alignment horizontal="center"/>
    </xf>
    <xf numFmtId="176" fontId="6" fillId="0" borderId="0" xfId="59" applyNumberFormat="1" applyFont="1" applyAlignment="1">
      <alignment/>
    </xf>
    <xf numFmtId="176" fontId="6" fillId="0" borderId="10" xfId="59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4" fillId="18" borderId="19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/>
    </xf>
    <xf numFmtId="9" fontId="6" fillId="0" borderId="10" xfId="59" applyFont="1" applyBorder="1" applyAlignment="1">
      <alignment horizontal="center"/>
    </xf>
    <xf numFmtId="9" fontId="6" fillId="0" borderId="0" xfId="59" applyFont="1" applyBorder="1" applyAlignment="1">
      <alignment horizontal="center"/>
    </xf>
    <xf numFmtId="178" fontId="6" fillId="0" borderId="0" xfId="0" applyNumberFormat="1" applyFont="1" applyAlignment="1">
      <alignment horizontal="center"/>
    </xf>
    <xf numFmtId="178" fontId="6" fillId="0" borderId="1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0" fontId="4" fillId="18" borderId="20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176" fontId="5" fillId="0" borderId="13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18" borderId="13" xfId="0" applyFont="1" applyFill="1" applyBorder="1" applyAlignment="1">
      <alignment/>
    </xf>
    <xf numFmtId="0" fontId="4" fillId="18" borderId="10" xfId="0" applyFont="1" applyFill="1" applyBorder="1" applyAlignment="1">
      <alignment/>
    </xf>
    <xf numFmtId="0" fontId="4" fillId="18" borderId="19" xfId="0" applyFont="1" applyFill="1" applyBorder="1" applyAlignment="1">
      <alignment horizontal="centerContinuous"/>
    </xf>
    <xf numFmtId="0" fontId="4" fillId="18" borderId="14" xfId="0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9" fontId="6" fillId="0" borderId="11" xfId="59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9" fontId="6" fillId="0" borderId="10" xfId="59" applyFont="1" applyBorder="1" applyAlignment="1">
      <alignment/>
    </xf>
    <xf numFmtId="9" fontId="6" fillId="0" borderId="0" xfId="59" applyFont="1" applyBorder="1" applyAlignment="1">
      <alignment/>
    </xf>
    <xf numFmtId="176" fontId="6" fillId="0" borderId="11" xfId="59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178" fontId="6" fillId="0" borderId="11" xfId="0" applyNumberFormat="1" applyFont="1" applyBorder="1" applyAlignment="1">
      <alignment horizontal="center"/>
    </xf>
    <xf numFmtId="0" fontId="4" fillId="18" borderId="19" xfId="0" applyFont="1" applyFill="1" applyBorder="1" applyAlignment="1">
      <alignment horizontal="center"/>
    </xf>
    <xf numFmtId="0" fontId="4" fillId="18" borderId="14" xfId="0" applyFont="1" applyFill="1" applyBorder="1" applyAlignment="1">
      <alignment horizontal="center"/>
    </xf>
    <xf numFmtId="0" fontId="4" fillId="18" borderId="17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34"/>
  <sheetViews>
    <sheetView tabSelected="1" zoomScalePageLayoutView="0" workbookViewId="0" topLeftCell="A1">
      <pane ySplit="6" topLeftCell="BM297" activePane="bottomLeft" state="frozen"/>
      <selection pane="topLeft" activeCell="A1" sqref="A1"/>
      <selection pane="bottomLeft" activeCell="J330" sqref="J330"/>
    </sheetView>
  </sheetViews>
  <sheetFormatPr defaultColWidth="9.140625" defaultRowHeight="12.75"/>
  <cols>
    <col min="1" max="1" width="17.28125" style="27" customWidth="1"/>
    <col min="2" max="3" width="5.57421875" style="22" customWidth="1"/>
    <col min="4" max="4" width="6.00390625" style="21" customWidth="1"/>
    <col min="5" max="5" width="7.57421875" style="22" customWidth="1"/>
    <col min="6" max="6" width="7.140625" style="21" customWidth="1"/>
    <col min="7" max="7" width="8.00390625" style="21" customWidth="1"/>
    <col min="8" max="8" width="7.7109375" style="21" customWidth="1"/>
    <col min="9" max="9" width="5.57421875" style="22" bestFit="1" customWidth="1"/>
    <col min="10" max="15" width="4.57421875" style="21" customWidth="1"/>
    <col min="16" max="16" width="4.57421875" style="32" customWidth="1"/>
    <col min="17" max="18" width="4.57421875" style="15" customWidth="1"/>
    <col min="19" max="19" width="4.57421875" style="18" customWidth="1"/>
    <col min="20" max="20" width="9.140625" style="22" customWidth="1"/>
    <col min="21" max="16384" width="9.140625" style="21" customWidth="1"/>
  </cols>
  <sheetData>
    <row r="1" spans="1:20" s="42" customFormat="1" ht="15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56"/>
    </row>
    <row r="2" spans="1:20" s="42" customFormat="1" ht="15.7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56"/>
    </row>
    <row r="3" spans="1:20" s="42" customFormat="1" ht="15.75">
      <c r="A3" s="79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56"/>
    </row>
    <row r="4" spans="1:20" ht="11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  <c r="Q4" s="62"/>
      <c r="R4" s="62"/>
      <c r="S4" s="62"/>
      <c r="T4" s="23"/>
    </row>
    <row r="5" spans="1:19" ht="11.25">
      <c r="A5" s="57"/>
      <c r="B5" s="58"/>
      <c r="C5" s="59" t="s">
        <v>2</v>
      </c>
      <c r="D5" s="60"/>
      <c r="E5" s="59" t="s">
        <v>3</v>
      </c>
      <c r="F5" s="60"/>
      <c r="G5" s="60"/>
      <c r="H5" s="60"/>
      <c r="I5" s="59" t="s">
        <v>4</v>
      </c>
      <c r="J5" s="60"/>
      <c r="K5" s="60"/>
      <c r="L5" s="60"/>
      <c r="M5" s="60"/>
      <c r="N5" s="60"/>
      <c r="O5" s="60"/>
      <c r="P5" s="76" t="s">
        <v>5</v>
      </c>
      <c r="Q5" s="77"/>
      <c r="R5" s="77"/>
      <c r="S5" s="78"/>
    </row>
    <row r="6" spans="1:19" ht="11.25">
      <c r="A6" s="30" t="s">
        <v>6</v>
      </c>
      <c r="B6" s="43" t="s">
        <v>7</v>
      </c>
      <c r="C6" s="31" t="s">
        <v>8</v>
      </c>
      <c r="D6" s="51" t="s">
        <v>9</v>
      </c>
      <c r="E6" s="31" t="s">
        <v>10</v>
      </c>
      <c r="F6" s="31" t="s">
        <v>11</v>
      </c>
      <c r="G6" s="31" t="s">
        <v>12</v>
      </c>
      <c r="H6" s="51" t="s">
        <v>13</v>
      </c>
      <c r="I6" s="31" t="s">
        <v>20</v>
      </c>
      <c r="J6" s="31" t="s">
        <v>14</v>
      </c>
      <c r="K6" s="31" t="s">
        <v>15</v>
      </c>
      <c r="L6" s="31" t="s">
        <v>16</v>
      </c>
      <c r="M6" s="31" t="s">
        <v>17</v>
      </c>
      <c r="N6" s="31" t="s">
        <v>18</v>
      </c>
      <c r="O6" s="51" t="s">
        <v>19</v>
      </c>
      <c r="P6" s="31" t="s">
        <v>21</v>
      </c>
      <c r="Q6" s="31" t="s">
        <v>22</v>
      </c>
      <c r="R6" s="31" t="s">
        <v>23</v>
      </c>
      <c r="S6" s="31" t="s">
        <v>24</v>
      </c>
    </row>
    <row r="7" spans="1:19" ht="11.25">
      <c r="A7" s="20"/>
      <c r="B7" s="4"/>
      <c r="C7" s="4"/>
      <c r="D7" s="8"/>
      <c r="E7" s="4"/>
      <c r="F7" s="8"/>
      <c r="G7" s="8"/>
      <c r="H7" s="8"/>
      <c r="I7" s="4"/>
      <c r="J7" s="8"/>
      <c r="K7" s="8"/>
      <c r="L7" s="8"/>
      <c r="M7" s="8"/>
      <c r="N7" s="8"/>
      <c r="O7" s="34"/>
      <c r="P7" s="55"/>
      <c r="Q7" s="34"/>
      <c r="R7" s="34"/>
      <c r="S7" s="16"/>
    </row>
    <row r="8" spans="1:19" ht="11.25">
      <c r="A8" s="52" t="s">
        <v>31</v>
      </c>
      <c r="B8" s="4"/>
      <c r="C8" s="4"/>
      <c r="D8" s="8"/>
      <c r="E8" s="4"/>
      <c r="F8" s="3"/>
      <c r="G8" s="3"/>
      <c r="H8" s="8"/>
      <c r="I8" s="4"/>
      <c r="J8" s="3"/>
      <c r="K8" s="3"/>
      <c r="L8" s="3"/>
      <c r="M8" s="3"/>
      <c r="N8" s="3"/>
      <c r="O8" s="8"/>
      <c r="P8" s="4"/>
      <c r="Q8" s="3"/>
      <c r="R8" s="3"/>
      <c r="S8" s="5"/>
    </row>
    <row r="9" spans="1:19" ht="11.25">
      <c r="A9" s="19" t="s">
        <v>25</v>
      </c>
      <c r="B9" s="4">
        <v>74</v>
      </c>
      <c r="C9" s="4">
        <v>49</v>
      </c>
      <c r="D9" s="8">
        <v>25</v>
      </c>
      <c r="E9" s="4">
        <v>7</v>
      </c>
      <c r="F9" s="3">
        <v>2</v>
      </c>
      <c r="G9" s="3">
        <v>64</v>
      </c>
      <c r="H9" s="8">
        <v>1</v>
      </c>
      <c r="I9" s="4">
        <v>67</v>
      </c>
      <c r="J9" s="3">
        <v>2</v>
      </c>
      <c r="K9" s="3"/>
      <c r="L9" s="3">
        <v>4</v>
      </c>
      <c r="M9" s="3">
        <v>1</v>
      </c>
      <c r="N9" s="3"/>
      <c r="O9" s="8"/>
      <c r="P9" s="4">
        <v>74</v>
      </c>
      <c r="Q9" s="3"/>
      <c r="R9" s="3"/>
      <c r="S9" s="5"/>
    </row>
    <row r="10" spans="4:15" ht="11.25">
      <c r="D10" s="23"/>
      <c r="H10" s="23"/>
      <c r="O10" s="23"/>
    </row>
    <row r="11" spans="1:19" ht="11.25">
      <c r="A11" s="53" t="s">
        <v>33</v>
      </c>
      <c r="B11" s="2"/>
      <c r="C11" s="2"/>
      <c r="D11" s="7"/>
      <c r="E11" s="2"/>
      <c r="F11" s="1"/>
      <c r="G11" s="1"/>
      <c r="H11" s="7"/>
      <c r="I11" s="2"/>
      <c r="J11" s="1"/>
      <c r="K11" s="1"/>
      <c r="L11" s="1"/>
      <c r="M11" s="1"/>
      <c r="N11" s="1"/>
      <c r="O11" s="7"/>
      <c r="P11" s="4"/>
      <c r="Q11" s="3"/>
      <c r="R11" s="3"/>
      <c r="S11" s="5"/>
    </row>
    <row r="12" spans="1:19" ht="11.25">
      <c r="A12" s="52" t="s">
        <v>29</v>
      </c>
      <c r="B12" s="2"/>
      <c r="C12" s="2"/>
      <c r="D12" s="7"/>
      <c r="E12" s="2"/>
      <c r="F12" s="1"/>
      <c r="G12" s="1"/>
      <c r="H12" s="7"/>
      <c r="I12" s="2"/>
      <c r="J12" s="1"/>
      <c r="K12" s="1"/>
      <c r="L12" s="1"/>
      <c r="M12" s="1"/>
      <c r="N12" s="1"/>
      <c r="O12" s="7"/>
      <c r="P12" s="4"/>
      <c r="Q12" s="3"/>
      <c r="R12" s="3"/>
      <c r="S12" s="5"/>
    </row>
    <row r="13" spans="1:19" ht="11.25">
      <c r="A13" s="19" t="s">
        <v>25</v>
      </c>
      <c r="B13" s="4">
        <v>45</v>
      </c>
      <c r="C13" s="4">
        <v>30</v>
      </c>
      <c r="D13" s="8">
        <v>15</v>
      </c>
      <c r="E13" s="29">
        <v>7</v>
      </c>
      <c r="F13" s="14">
        <v>2</v>
      </c>
      <c r="G13" s="14">
        <v>35</v>
      </c>
      <c r="H13" s="8">
        <v>1</v>
      </c>
      <c r="I13" s="29">
        <v>45</v>
      </c>
      <c r="J13" s="3"/>
      <c r="K13" s="3"/>
      <c r="L13" s="3"/>
      <c r="M13" s="3"/>
      <c r="N13" s="3"/>
      <c r="O13" s="8"/>
      <c r="P13" s="4">
        <v>43</v>
      </c>
      <c r="Q13" s="3">
        <v>1</v>
      </c>
      <c r="R13" s="3">
        <v>1</v>
      </c>
      <c r="S13" s="5"/>
    </row>
    <row r="14" spans="1:19" ht="11.25">
      <c r="A14" s="54" t="s">
        <v>26</v>
      </c>
      <c r="B14" s="11">
        <f aca="true" t="shared" si="0" ref="B14:H14">B13/B9</f>
        <v>0.6081081081081081</v>
      </c>
      <c r="C14" s="11">
        <f t="shared" si="0"/>
        <v>0.6122448979591837</v>
      </c>
      <c r="D14" s="12">
        <f t="shared" si="0"/>
        <v>0.6</v>
      </c>
      <c r="E14" s="11">
        <f t="shared" si="0"/>
        <v>1</v>
      </c>
      <c r="F14" s="12">
        <f t="shared" si="0"/>
        <v>1</v>
      </c>
      <c r="G14" s="12">
        <f t="shared" si="0"/>
        <v>0.546875</v>
      </c>
      <c r="H14" s="12">
        <f t="shared" si="0"/>
        <v>1</v>
      </c>
      <c r="I14" s="4"/>
      <c r="J14" s="3"/>
      <c r="K14" s="3"/>
      <c r="L14" s="3"/>
      <c r="M14" s="3"/>
      <c r="N14" s="3"/>
      <c r="O14" s="8"/>
      <c r="P14" s="4"/>
      <c r="Q14" s="3"/>
      <c r="R14" s="3"/>
      <c r="S14" s="5"/>
    </row>
    <row r="15" spans="1:19" ht="11.25">
      <c r="A15" s="19" t="s">
        <v>27</v>
      </c>
      <c r="B15" s="9">
        <v>2.5</v>
      </c>
      <c r="C15" s="9">
        <v>2.62</v>
      </c>
      <c r="D15" s="13">
        <v>2.28</v>
      </c>
      <c r="E15" s="9">
        <v>1.88</v>
      </c>
      <c r="F15" s="13">
        <v>4</v>
      </c>
      <c r="G15" s="13">
        <v>2.61</v>
      </c>
      <c r="H15" s="13">
        <v>0</v>
      </c>
      <c r="I15" s="9">
        <v>2.5</v>
      </c>
      <c r="J15" s="6"/>
      <c r="K15" s="6"/>
      <c r="L15" s="6"/>
      <c r="M15" s="6"/>
      <c r="N15" s="6"/>
      <c r="O15" s="13"/>
      <c r="P15" s="9">
        <v>2.5</v>
      </c>
      <c r="Q15" s="6">
        <v>2.7</v>
      </c>
      <c r="R15" s="6">
        <v>2.2</v>
      </c>
      <c r="S15" s="10"/>
    </row>
    <row r="16" spans="1:19" ht="11.25">
      <c r="A16" s="19" t="s">
        <v>28</v>
      </c>
      <c r="B16" s="4">
        <v>10</v>
      </c>
      <c r="C16" s="4">
        <v>11</v>
      </c>
      <c r="D16" s="8">
        <v>7</v>
      </c>
      <c r="E16" s="29">
        <v>8</v>
      </c>
      <c r="F16" s="14">
        <v>5</v>
      </c>
      <c r="G16" s="14">
        <v>11</v>
      </c>
      <c r="H16" s="8">
        <v>3</v>
      </c>
      <c r="I16" s="29">
        <v>10</v>
      </c>
      <c r="J16" s="3"/>
      <c r="K16" s="3"/>
      <c r="L16" s="3"/>
      <c r="M16" s="3"/>
      <c r="N16" s="3"/>
      <c r="O16" s="8"/>
      <c r="P16" s="4">
        <v>7</v>
      </c>
      <c r="Q16" s="3">
        <v>45</v>
      </c>
      <c r="R16" s="3">
        <v>84</v>
      </c>
      <c r="S16" s="5"/>
    </row>
    <row r="17" spans="1:19" ht="11.25">
      <c r="A17" s="52" t="s">
        <v>30</v>
      </c>
      <c r="B17" s="4"/>
      <c r="C17" s="4"/>
      <c r="D17" s="8"/>
      <c r="E17" s="4"/>
      <c r="F17" s="8"/>
      <c r="G17" s="8"/>
      <c r="H17" s="8"/>
      <c r="I17" s="4"/>
      <c r="J17" s="3"/>
      <c r="K17" s="3"/>
      <c r="L17" s="3"/>
      <c r="M17" s="3"/>
      <c r="N17" s="3"/>
      <c r="O17" s="8"/>
      <c r="P17" s="4"/>
      <c r="Q17" s="3"/>
      <c r="R17" s="3"/>
      <c r="S17" s="5"/>
    </row>
    <row r="18" spans="1:19" ht="11.25">
      <c r="A18" s="19" t="s">
        <v>25</v>
      </c>
      <c r="B18" s="4">
        <v>3</v>
      </c>
      <c r="C18" s="4">
        <v>3</v>
      </c>
      <c r="D18" s="8"/>
      <c r="E18" s="4"/>
      <c r="F18" s="8"/>
      <c r="G18" s="8">
        <v>3</v>
      </c>
      <c r="H18" s="8"/>
      <c r="I18" s="4"/>
      <c r="J18" s="3"/>
      <c r="K18" s="3"/>
      <c r="L18" s="3">
        <v>3</v>
      </c>
      <c r="M18" s="3"/>
      <c r="N18" s="3"/>
      <c r="O18" s="8"/>
      <c r="P18" s="4">
        <v>3</v>
      </c>
      <c r="Q18" s="3"/>
      <c r="R18" s="3"/>
      <c r="S18" s="5"/>
    </row>
    <row r="19" spans="1:19" ht="11.25">
      <c r="A19" s="54" t="s">
        <v>26</v>
      </c>
      <c r="B19" s="11">
        <f>B18/B9</f>
        <v>0.04054054054054054</v>
      </c>
      <c r="C19" s="11">
        <f>C18/C9</f>
        <v>0.061224489795918366</v>
      </c>
      <c r="D19" s="12"/>
      <c r="E19" s="11"/>
      <c r="F19" s="12"/>
      <c r="G19" s="12">
        <f>G18/G9</f>
        <v>0.046875</v>
      </c>
      <c r="H19" s="12"/>
      <c r="I19" s="4"/>
      <c r="J19" s="3"/>
      <c r="K19" s="3"/>
      <c r="L19" s="3"/>
      <c r="M19" s="3"/>
      <c r="N19" s="3"/>
      <c r="O19" s="8"/>
      <c r="P19" s="4"/>
      <c r="Q19" s="3"/>
      <c r="R19" s="3"/>
      <c r="S19" s="5"/>
    </row>
    <row r="20" spans="1:19" ht="11.25">
      <c r="A20" s="19" t="s">
        <v>27</v>
      </c>
      <c r="B20" s="9">
        <v>3.02</v>
      </c>
      <c r="C20" s="9">
        <v>3.02</v>
      </c>
      <c r="D20" s="13"/>
      <c r="E20" s="9"/>
      <c r="F20" s="6"/>
      <c r="G20" s="6">
        <v>3.02</v>
      </c>
      <c r="H20" s="13"/>
      <c r="I20" s="9"/>
      <c r="J20" s="6"/>
      <c r="K20" s="6"/>
      <c r="L20" s="6">
        <v>3.02</v>
      </c>
      <c r="M20" s="6"/>
      <c r="N20" s="6"/>
      <c r="O20" s="13"/>
      <c r="P20" s="9">
        <v>3.02</v>
      </c>
      <c r="Q20" s="6"/>
      <c r="R20" s="6"/>
      <c r="S20" s="10"/>
    </row>
    <row r="21" spans="1:19" ht="11.25">
      <c r="A21" s="19" t="s">
        <v>28</v>
      </c>
      <c r="B21" s="4">
        <v>14</v>
      </c>
      <c r="C21" s="4">
        <v>14</v>
      </c>
      <c r="D21" s="8"/>
      <c r="E21" s="4"/>
      <c r="F21" s="3"/>
      <c r="G21" s="3">
        <v>14</v>
      </c>
      <c r="H21" s="8"/>
      <c r="I21" s="4"/>
      <c r="J21" s="3"/>
      <c r="K21" s="3"/>
      <c r="L21" s="3">
        <v>14</v>
      </c>
      <c r="M21" s="3"/>
      <c r="N21" s="3"/>
      <c r="O21" s="8"/>
      <c r="P21" s="4">
        <v>14</v>
      </c>
      <c r="Q21" s="3"/>
      <c r="R21" s="3"/>
      <c r="S21" s="5"/>
    </row>
    <row r="22" spans="1:19" ht="11.25">
      <c r="A22" s="19"/>
      <c r="B22" s="2"/>
      <c r="C22" s="2"/>
      <c r="D22" s="7"/>
      <c r="E22" s="2"/>
      <c r="F22" s="1"/>
      <c r="G22" s="1"/>
      <c r="H22" s="7"/>
      <c r="I22" s="2"/>
      <c r="J22" s="1"/>
      <c r="K22" s="1"/>
      <c r="L22" s="1"/>
      <c r="M22" s="1"/>
      <c r="N22" s="1"/>
      <c r="O22" s="7"/>
      <c r="P22" s="4"/>
      <c r="Q22" s="3"/>
      <c r="R22" s="3"/>
      <c r="S22" s="5"/>
    </row>
    <row r="23" spans="1:19" ht="11.25">
      <c r="A23" s="53" t="s">
        <v>34</v>
      </c>
      <c r="B23" s="2"/>
      <c r="C23" s="2"/>
      <c r="D23" s="7"/>
      <c r="E23" s="2"/>
      <c r="F23" s="7"/>
      <c r="G23" s="7"/>
      <c r="H23" s="7"/>
      <c r="I23" s="2"/>
      <c r="J23" s="7"/>
      <c r="K23" s="7"/>
      <c r="L23" s="7"/>
      <c r="M23" s="7"/>
      <c r="N23" s="7"/>
      <c r="O23" s="7"/>
      <c r="P23" s="4"/>
      <c r="Q23" s="8"/>
      <c r="R23" s="8"/>
      <c r="S23" s="5"/>
    </row>
    <row r="24" spans="1:19" ht="11.25">
      <c r="A24" s="52" t="s">
        <v>29</v>
      </c>
      <c r="B24" s="2"/>
      <c r="C24" s="2"/>
      <c r="D24" s="7"/>
      <c r="E24" s="2"/>
      <c r="F24" s="7"/>
      <c r="G24" s="7"/>
      <c r="H24" s="7"/>
      <c r="I24" s="2"/>
      <c r="J24" s="7"/>
      <c r="K24" s="7"/>
      <c r="L24" s="7"/>
      <c r="M24" s="7"/>
      <c r="N24" s="7"/>
      <c r="O24" s="7"/>
      <c r="P24" s="4"/>
      <c r="Q24" s="8"/>
      <c r="R24" s="8"/>
      <c r="S24" s="5"/>
    </row>
    <row r="25" spans="1:19" ht="11.25">
      <c r="A25" s="19" t="s">
        <v>25</v>
      </c>
      <c r="B25" s="4">
        <v>5</v>
      </c>
      <c r="C25" s="4">
        <v>4</v>
      </c>
      <c r="D25" s="8">
        <v>1</v>
      </c>
      <c r="E25" s="4"/>
      <c r="F25" s="8"/>
      <c r="G25" s="8">
        <v>5</v>
      </c>
      <c r="H25" s="8"/>
      <c r="I25" s="4">
        <v>5</v>
      </c>
      <c r="J25" s="8"/>
      <c r="K25" s="8"/>
      <c r="L25" s="8"/>
      <c r="M25" s="8"/>
      <c r="N25" s="8"/>
      <c r="O25" s="8"/>
      <c r="P25" s="4">
        <v>5</v>
      </c>
      <c r="Q25" s="8"/>
      <c r="R25" s="8"/>
      <c r="S25" s="5"/>
    </row>
    <row r="26" spans="1:18" ht="11.25">
      <c r="A26" s="54" t="s">
        <v>26</v>
      </c>
      <c r="B26" s="11">
        <f>B25/B9</f>
        <v>0.06756756756756757</v>
      </c>
      <c r="C26" s="11">
        <f>C25/C9</f>
        <v>0.08163265306122448</v>
      </c>
      <c r="D26" s="12">
        <f>D25/D9</f>
        <v>0.04</v>
      </c>
      <c r="E26" s="32"/>
      <c r="F26" s="25"/>
      <c r="G26" s="12">
        <f>G25/G9</f>
        <v>0.078125</v>
      </c>
      <c r="H26" s="25"/>
      <c r="I26" s="11"/>
      <c r="J26" s="25"/>
      <c r="K26" s="25"/>
      <c r="L26" s="25"/>
      <c r="M26" s="25"/>
      <c r="N26" s="25"/>
      <c r="O26" s="25"/>
      <c r="P26" s="11"/>
      <c r="Q26" s="25"/>
      <c r="R26" s="25"/>
    </row>
    <row r="27" spans="1:18" ht="11.25">
      <c r="A27" s="19" t="s">
        <v>27</v>
      </c>
      <c r="B27" s="32">
        <v>2.89</v>
      </c>
      <c r="C27" s="32">
        <v>2.61</v>
      </c>
      <c r="D27" s="28">
        <v>4</v>
      </c>
      <c r="E27" s="32"/>
      <c r="F27" s="25"/>
      <c r="G27" s="25">
        <v>2.89</v>
      </c>
      <c r="H27" s="25"/>
      <c r="I27" s="32">
        <v>2.89</v>
      </c>
      <c r="J27" s="25"/>
      <c r="K27" s="25"/>
      <c r="L27" s="25"/>
      <c r="M27" s="25"/>
      <c r="N27" s="25"/>
      <c r="O27" s="25"/>
      <c r="P27" s="32">
        <v>2.89</v>
      </c>
      <c r="Q27" s="25"/>
      <c r="R27" s="25"/>
    </row>
    <row r="28" spans="1:18" ht="11.25">
      <c r="A28" s="19" t="s">
        <v>28</v>
      </c>
      <c r="B28" s="32">
        <v>16</v>
      </c>
      <c r="C28" s="32">
        <v>14</v>
      </c>
      <c r="D28" s="25">
        <v>25</v>
      </c>
      <c r="E28" s="32"/>
      <c r="F28" s="25"/>
      <c r="G28" s="25">
        <v>16</v>
      </c>
      <c r="H28" s="25"/>
      <c r="I28" s="32">
        <v>16</v>
      </c>
      <c r="J28" s="25"/>
      <c r="K28" s="25"/>
      <c r="L28" s="25"/>
      <c r="M28" s="25"/>
      <c r="N28" s="25"/>
      <c r="O28" s="25"/>
      <c r="P28" s="32">
        <v>16</v>
      </c>
      <c r="Q28" s="25"/>
      <c r="R28" s="25"/>
    </row>
    <row r="29" spans="1:18" ht="11.25">
      <c r="A29" s="52" t="s">
        <v>30</v>
      </c>
      <c r="B29" s="32"/>
      <c r="C29" s="32"/>
      <c r="D29" s="25"/>
      <c r="E29" s="32"/>
      <c r="F29" s="25"/>
      <c r="G29" s="25"/>
      <c r="H29" s="25"/>
      <c r="I29" s="32"/>
      <c r="J29" s="25"/>
      <c r="K29" s="25"/>
      <c r="L29" s="25"/>
      <c r="M29" s="25"/>
      <c r="N29" s="25"/>
      <c r="O29" s="25"/>
      <c r="Q29" s="25"/>
      <c r="R29" s="25"/>
    </row>
    <row r="30" spans="1:18" ht="11.25">
      <c r="A30" s="19" t="s">
        <v>25</v>
      </c>
      <c r="B30" s="32">
        <v>1</v>
      </c>
      <c r="C30" s="32">
        <v>1</v>
      </c>
      <c r="D30" s="25"/>
      <c r="E30" s="32"/>
      <c r="F30" s="25"/>
      <c r="G30" s="25">
        <v>1</v>
      </c>
      <c r="H30" s="25"/>
      <c r="I30" s="32"/>
      <c r="J30" s="25"/>
      <c r="K30" s="25"/>
      <c r="L30" s="25"/>
      <c r="M30" s="25"/>
      <c r="N30" s="25">
        <v>1</v>
      </c>
      <c r="O30" s="25"/>
      <c r="Q30" s="25">
        <v>1</v>
      </c>
      <c r="R30" s="25"/>
    </row>
    <row r="31" spans="1:18" ht="11.25">
      <c r="A31" s="54" t="s">
        <v>26</v>
      </c>
      <c r="B31" s="11">
        <f>B30/B9</f>
        <v>0.013513513513513514</v>
      </c>
      <c r="C31" s="11">
        <f>C30/C9</f>
        <v>0.02040816326530612</v>
      </c>
      <c r="D31" s="25"/>
      <c r="E31" s="32"/>
      <c r="F31" s="25"/>
      <c r="G31" s="12">
        <f>G30/G9</f>
        <v>0.015625</v>
      </c>
      <c r="H31" s="25"/>
      <c r="I31" s="32"/>
      <c r="J31" s="25"/>
      <c r="K31" s="25"/>
      <c r="L31" s="25"/>
      <c r="M31" s="25"/>
      <c r="N31" s="12"/>
      <c r="O31" s="25"/>
      <c r="Q31" s="12"/>
      <c r="R31" s="25"/>
    </row>
    <row r="32" spans="1:18" ht="11.25">
      <c r="A32" s="19" t="s">
        <v>27</v>
      </c>
      <c r="B32" s="32">
        <v>3.14</v>
      </c>
      <c r="C32" s="32">
        <v>3.14</v>
      </c>
      <c r="D32" s="25"/>
      <c r="E32" s="32"/>
      <c r="F32" s="25"/>
      <c r="G32" s="25">
        <v>3.14</v>
      </c>
      <c r="H32" s="25"/>
      <c r="I32" s="32"/>
      <c r="J32" s="25"/>
      <c r="K32" s="25"/>
      <c r="L32" s="25"/>
      <c r="M32" s="25"/>
      <c r="N32" s="25">
        <v>3.14</v>
      </c>
      <c r="O32" s="25"/>
      <c r="Q32" s="25">
        <v>3.14</v>
      </c>
      <c r="R32" s="25"/>
    </row>
    <row r="33" spans="1:18" ht="11.25">
      <c r="A33" s="19" t="s">
        <v>28</v>
      </c>
      <c r="B33" s="32">
        <v>57</v>
      </c>
      <c r="C33" s="32">
        <v>57</v>
      </c>
      <c r="D33" s="15"/>
      <c r="E33" s="32"/>
      <c r="F33" s="25"/>
      <c r="G33" s="25">
        <v>57</v>
      </c>
      <c r="H33" s="25"/>
      <c r="I33" s="32"/>
      <c r="J33" s="15"/>
      <c r="K33" s="15"/>
      <c r="L33" s="15"/>
      <c r="M33" s="15"/>
      <c r="N33" s="15">
        <v>57</v>
      </c>
      <c r="O33" s="15"/>
      <c r="Q33" s="25">
        <v>57</v>
      </c>
      <c r="R33" s="25"/>
    </row>
    <row r="34" spans="1:20" s="23" customFormat="1" ht="11.25">
      <c r="A34" s="45"/>
      <c r="B34" s="37"/>
      <c r="C34" s="37"/>
      <c r="D34" s="26"/>
      <c r="E34" s="37"/>
      <c r="F34" s="26"/>
      <c r="G34" s="26"/>
      <c r="H34" s="26"/>
      <c r="I34" s="37"/>
      <c r="J34" s="26"/>
      <c r="K34" s="26"/>
      <c r="L34" s="26"/>
      <c r="M34" s="26"/>
      <c r="N34" s="26"/>
      <c r="O34" s="26"/>
      <c r="P34" s="37"/>
      <c r="Q34" s="26"/>
      <c r="R34" s="26"/>
      <c r="S34" s="33"/>
      <c r="T34" s="22"/>
    </row>
    <row r="35" spans="2:18" ht="11.25">
      <c r="B35" s="32"/>
      <c r="C35" s="32"/>
      <c r="D35" s="15"/>
      <c r="E35" s="32"/>
      <c r="F35" s="25"/>
      <c r="G35" s="25"/>
      <c r="H35" s="25"/>
      <c r="I35" s="32"/>
      <c r="J35" s="15"/>
      <c r="K35" s="15"/>
      <c r="L35" s="15"/>
      <c r="M35" s="15"/>
      <c r="N35" s="15"/>
      <c r="O35" s="15"/>
      <c r="Q35" s="25"/>
      <c r="R35" s="25"/>
    </row>
    <row r="36" spans="1:18" ht="11.25">
      <c r="A36" s="53" t="s">
        <v>35</v>
      </c>
      <c r="B36" s="32"/>
      <c r="C36" s="32"/>
      <c r="D36" s="15"/>
      <c r="E36" s="32"/>
      <c r="F36" s="25"/>
      <c r="G36" s="25"/>
      <c r="H36" s="25"/>
      <c r="I36" s="32"/>
      <c r="J36" s="15"/>
      <c r="K36" s="15"/>
      <c r="L36" s="15"/>
      <c r="M36" s="15"/>
      <c r="N36" s="15"/>
      <c r="O36" s="15"/>
      <c r="Q36" s="25"/>
      <c r="R36" s="25"/>
    </row>
    <row r="37" spans="1:18" ht="11.25">
      <c r="A37" s="52" t="s">
        <v>29</v>
      </c>
      <c r="B37" s="32"/>
      <c r="C37" s="32"/>
      <c r="D37" s="15"/>
      <c r="E37" s="32"/>
      <c r="F37" s="25"/>
      <c r="G37" s="25"/>
      <c r="H37" s="25"/>
      <c r="I37" s="32"/>
      <c r="J37" s="15"/>
      <c r="K37" s="15"/>
      <c r="L37" s="15"/>
      <c r="M37" s="15"/>
      <c r="N37" s="15"/>
      <c r="O37" s="15"/>
      <c r="Q37" s="25"/>
      <c r="R37" s="25"/>
    </row>
    <row r="38" spans="1:18" ht="11.25">
      <c r="A38" s="19" t="s">
        <v>25</v>
      </c>
      <c r="B38" s="32">
        <v>25</v>
      </c>
      <c r="C38" s="32">
        <v>18</v>
      </c>
      <c r="D38" s="15">
        <v>7</v>
      </c>
      <c r="E38" s="32">
        <v>3</v>
      </c>
      <c r="F38" s="25">
        <v>1</v>
      </c>
      <c r="G38" s="25">
        <v>20</v>
      </c>
      <c r="H38" s="25">
        <v>1</v>
      </c>
      <c r="I38" s="32">
        <v>25</v>
      </c>
      <c r="P38" s="32">
        <v>24</v>
      </c>
      <c r="Q38" s="25">
        <v>1</v>
      </c>
      <c r="R38" s="25"/>
    </row>
    <row r="39" spans="1:18" ht="11.25">
      <c r="A39" s="54" t="s">
        <v>26</v>
      </c>
      <c r="B39" s="41">
        <f>B38/B$9</f>
        <v>0.33783783783783783</v>
      </c>
      <c r="C39" s="41">
        <f aca="true" t="shared" si="1" ref="C39:H39">C38/C9</f>
        <v>0.3673469387755102</v>
      </c>
      <c r="D39" s="38">
        <f t="shared" si="1"/>
        <v>0.28</v>
      </c>
      <c r="E39" s="41">
        <f t="shared" si="1"/>
        <v>0.42857142857142855</v>
      </c>
      <c r="F39" s="39">
        <f t="shared" si="1"/>
        <v>0.5</v>
      </c>
      <c r="G39" s="39">
        <f t="shared" si="1"/>
        <v>0.3125</v>
      </c>
      <c r="H39" s="39">
        <f t="shared" si="1"/>
        <v>1</v>
      </c>
      <c r="I39" s="41"/>
      <c r="Q39" s="25"/>
      <c r="R39" s="25"/>
    </row>
    <row r="40" spans="1:18" ht="11.25">
      <c r="A40" s="19" t="s">
        <v>27</v>
      </c>
      <c r="B40" s="35">
        <v>2.86</v>
      </c>
      <c r="C40" s="35">
        <v>2.86</v>
      </c>
      <c r="D40" s="17">
        <v>2.87</v>
      </c>
      <c r="E40" s="35">
        <v>2.47</v>
      </c>
      <c r="F40" s="28">
        <v>3.57</v>
      </c>
      <c r="G40" s="28">
        <v>2.88</v>
      </c>
      <c r="H40" s="28">
        <v>3</v>
      </c>
      <c r="I40" s="32">
        <v>2.86</v>
      </c>
      <c r="P40" s="32">
        <v>2.81</v>
      </c>
      <c r="Q40" s="28">
        <v>4</v>
      </c>
      <c r="R40" s="25"/>
    </row>
    <row r="41" spans="1:18" ht="11.25">
      <c r="A41" s="19" t="s">
        <v>28</v>
      </c>
      <c r="B41" s="32">
        <v>15</v>
      </c>
      <c r="C41" s="32">
        <v>15</v>
      </c>
      <c r="D41" s="15">
        <v>15</v>
      </c>
      <c r="E41" s="32">
        <v>16</v>
      </c>
      <c r="F41" s="25">
        <v>12</v>
      </c>
      <c r="G41" s="25">
        <v>15</v>
      </c>
      <c r="H41" s="25">
        <v>6</v>
      </c>
      <c r="I41" s="32">
        <v>15</v>
      </c>
      <c r="P41" s="32">
        <v>14</v>
      </c>
      <c r="Q41" s="25">
        <v>31</v>
      </c>
      <c r="R41" s="25"/>
    </row>
    <row r="42" spans="1:18" ht="11.25">
      <c r="A42" s="52" t="s">
        <v>30</v>
      </c>
      <c r="F42" s="23"/>
      <c r="G42" s="23"/>
      <c r="H42" s="23"/>
      <c r="Q42" s="25"/>
      <c r="R42" s="25"/>
    </row>
    <row r="43" spans="1:18" ht="11.25">
      <c r="A43" s="19" t="s">
        <v>25</v>
      </c>
      <c r="B43" s="32">
        <v>5</v>
      </c>
      <c r="C43" s="32">
        <v>5</v>
      </c>
      <c r="D43" s="15"/>
      <c r="E43" s="32"/>
      <c r="F43" s="25"/>
      <c r="G43" s="25">
        <v>5</v>
      </c>
      <c r="H43" s="25"/>
      <c r="I43" s="32"/>
      <c r="J43" s="15">
        <v>1</v>
      </c>
      <c r="K43" s="15"/>
      <c r="L43" s="15">
        <v>3</v>
      </c>
      <c r="M43" s="15"/>
      <c r="N43" s="15">
        <v>1</v>
      </c>
      <c r="O43" s="15"/>
      <c r="P43" s="32">
        <v>4</v>
      </c>
      <c r="Q43" s="25"/>
      <c r="R43" s="25">
        <v>1</v>
      </c>
    </row>
    <row r="44" spans="1:18" ht="11.25">
      <c r="A44" s="54" t="s">
        <v>26</v>
      </c>
      <c r="B44" s="41">
        <f>B43/B9</f>
        <v>0.06756756756756757</v>
      </c>
      <c r="C44" s="41">
        <f>C43/C9</f>
        <v>0.10204081632653061</v>
      </c>
      <c r="D44" s="15"/>
      <c r="E44" s="32"/>
      <c r="F44" s="25"/>
      <c r="G44" s="39">
        <f>G43/G9</f>
        <v>0.078125</v>
      </c>
      <c r="H44" s="25"/>
      <c r="I44" s="32"/>
      <c r="J44" s="38"/>
      <c r="L44" s="40"/>
      <c r="M44" s="40"/>
      <c r="N44" s="40"/>
      <c r="O44" s="15"/>
      <c r="Q44" s="25"/>
      <c r="R44" s="25"/>
    </row>
    <row r="45" spans="1:18" ht="11.25">
      <c r="A45" s="19" t="s">
        <v>27</v>
      </c>
      <c r="B45" s="35">
        <v>2.9</v>
      </c>
      <c r="C45" s="35">
        <v>2.9</v>
      </c>
      <c r="D45" s="15"/>
      <c r="E45" s="32"/>
      <c r="F45" s="25"/>
      <c r="G45" s="28">
        <v>2.9</v>
      </c>
      <c r="H45" s="25"/>
      <c r="I45" s="32"/>
      <c r="J45" s="15">
        <v>3.59</v>
      </c>
      <c r="K45" s="15"/>
      <c r="L45" s="15">
        <v>2.59</v>
      </c>
      <c r="M45" s="15"/>
      <c r="N45" s="15">
        <v>3.14</v>
      </c>
      <c r="O45" s="15"/>
      <c r="P45" s="32">
        <v>2.84</v>
      </c>
      <c r="Q45" s="25"/>
      <c r="R45" s="25">
        <v>3.14</v>
      </c>
    </row>
    <row r="46" spans="1:18" ht="11.25">
      <c r="A46" s="19" t="s">
        <v>28</v>
      </c>
      <c r="B46" s="32">
        <v>30</v>
      </c>
      <c r="C46" s="32">
        <v>30</v>
      </c>
      <c r="D46" s="15"/>
      <c r="E46" s="32"/>
      <c r="F46" s="25"/>
      <c r="G46" s="25">
        <v>30</v>
      </c>
      <c r="H46" s="25"/>
      <c r="I46" s="32"/>
      <c r="J46" s="15">
        <v>22</v>
      </c>
      <c r="K46" s="15"/>
      <c r="L46" s="15">
        <v>22</v>
      </c>
      <c r="M46" s="15"/>
      <c r="N46" s="15">
        <v>61</v>
      </c>
      <c r="O46" s="15"/>
      <c r="P46" s="32">
        <v>22</v>
      </c>
      <c r="Q46" s="25"/>
      <c r="R46" s="25">
        <v>61</v>
      </c>
    </row>
    <row r="47" spans="1:20" s="23" customFormat="1" ht="11.25">
      <c r="A47" s="27"/>
      <c r="B47" s="32"/>
      <c r="C47" s="32"/>
      <c r="D47" s="15"/>
      <c r="E47" s="32"/>
      <c r="F47" s="25"/>
      <c r="G47" s="25"/>
      <c r="H47" s="25"/>
      <c r="I47" s="32"/>
      <c r="J47" s="15"/>
      <c r="K47" s="15"/>
      <c r="L47" s="15"/>
      <c r="M47" s="15"/>
      <c r="N47" s="15"/>
      <c r="O47" s="15"/>
      <c r="P47" s="32"/>
      <c r="Q47" s="25"/>
      <c r="R47" s="25"/>
      <c r="S47" s="18"/>
      <c r="T47" s="22"/>
    </row>
    <row r="48" spans="1:18" ht="11.25">
      <c r="A48" s="53" t="s">
        <v>36</v>
      </c>
      <c r="B48" s="32"/>
      <c r="C48" s="32"/>
      <c r="D48" s="15"/>
      <c r="E48" s="32"/>
      <c r="F48" s="25"/>
      <c r="G48" s="25"/>
      <c r="H48" s="25"/>
      <c r="I48" s="32"/>
      <c r="J48" s="15"/>
      <c r="K48" s="15"/>
      <c r="L48" s="15"/>
      <c r="M48" s="15"/>
      <c r="N48" s="15"/>
      <c r="O48" s="15"/>
      <c r="Q48" s="25"/>
      <c r="R48" s="25"/>
    </row>
    <row r="49" spans="1:18" ht="11.25">
      <c r="A49" s="52" t="s">
        <v>29</v>
      </c>
      <c r="B49" s="32"/>
      <c r="C49" s="32"/>
      <c r="D49" s="15"/>
      <c r="E49" s="32"/>
      <c r="F49" s="25"/>
      <c r="G49" s="25"/>
      <c r="H49" s="25"/>
      <c r="I49" s="32"/>
      <c r="J49" s="15"/>
      <c r="K49" s="15"/>
      <c r="L49" s="15"/>
      <c r="M49" s="15"/>
      <c r="N49" s="15"/>
      <c r="O49" s="15"/>
      <c r="Q49" s="25"/>
      <c r="R49" s="25"/>
    </row>
    <row r="50" spans="1:18" ht="11.25">
      <c r="A50" s="19" t="s">
        <v>25</v>
      </c>
      <c r="B50" s="32">
        <v>21</v>
      </c>
      <c r="C50" s="32">
        <v>15</v>
      </c>
      <c r="D50" s="25">
        <v>6</v>
      </c>
      <c r="E50" s="32">
        <v>2</v>
      </c>
      <c r="F50" s="25">
        <v>1</v>
      </c>
      <c r="G50" s="25">
        <v>18</v>
      </c>
      <c r="H50" s="25"/>
      <c r="I50" s="32">
        <v>21</v>
      </c>
      <c r="P50" s="32">
        <v>19</v>
      </c>
      <c r="Q50" s="25">
        <v>2</v>
      </c>
      <c r="R50" s="25"/>
    </row>
    <row r="51" spans="1:18" ht="11.25">
      <c r="A51" s="54" t="s">
        <v>26</v>
      </c>
      <c r="B51" s="41">
        <f aca="true" t="shared" si="2" ref="B51:G51">B50/B$9</f>
        <v>0.28378378378378377</v>
      </c>
      <c r="C51" s="41">
        <f t="shared" si="2"/>
        <v>0.30612244897959184</v>
      </c>
      <c r="D51" s="39">
        <f t="shared" si="2"/>
        <v>0.24</v>
      </c>
      <c r="E51" s="41">
        <f t="shared" si="2"/>
        <v>0.2857142857142857</v>
      </c>
      <c r="F51" s="39">
        <f t="shared" si="2"/>
        <v>0.5</v>
      </c>
      <c r="G51" s="39">
        <f t="shared" si="2"/>
        <v>0.28125</v>
      </c>
      <c r="H51" s="39"/>
      <c r="I51" s="41"/>
      <c r="Q51" s="25"/>
      <c r="R51" s="25"/>
    </row>
    <row r="52" spans="1:18" ht="11.25">
      <c r="A52" s="19" t="s">
        <v>27</v>
      </c>
      <c r="B52" s="35">
        <v>2.76</v>
      </c>
      <c r="C52" s="35">
        <v>2.8</v>
      </c>
      <c r="D52" s="28">
        <v>2.68</v>
      </c>
      <c r="E52" s="35">
        <v>2.12</v>
      </c>
      <c r="F52" s="28">
        <v>3.21</v>
      </c>
      <c r="G52" s="28">
        <v>2.81</v>
      </c>
      <c r="H52" s="28"/>
      <c r="I52" s="32">
        <v>2.76</v>
      </c>
      <c r="P52" s="32">
        <v>2.68</v>
      </c>
      <c r="Q52" s="28">
        <v>3.58</v>
      </c>
      <c r="R52" s="25"/>
    </row>
    <row r="53" spans="1:18" ht="11.25">
      <c r="A53" s="19" t="s">
        <v>28</v>
      </c>
      <c r="B53" s="32">
        <v>21</v>
      </c>
      <c r="C53" s="32">
        <v>21</v>
      </c>
      <c r="D53" s="25">
        <v>20</v>
      </c>
      <c r="E53" s="32">
        <v>20</v>
      </c>
      <c r="F53" s="25">
        <v>19</v>
      </c>
      <c r="G53" s="25">
        <v>21</v>
      </c>
      <c r="H53" s="25"/>
      <c r="I53" s="32">
        <v>21</v>
      </c>
      <c r="P53" s="32">
        <v>19</v>
      </c>
      <c r="Q53" s="25">
        <v>35</v>
      </c>
      <c r="R53" s="25"/>
    </row>
    <row r="54" spans="1:18" ht="11.25">
      <c r="A54" s="19" t="s">
        <v>38</v>
      </c>
      <c r="B54" s="32">
        <v>1</v>
      </c>
      <c r="C54" s="32">
        <v>1</v>
      </c>
      <c r="D54" s="25"/>
      <c r="E54" s="32"/>
      <c r="F54" s="25"/>
      <c r="G54" s="25">
        <v>1</v>
      </c>
      <c r="H54" s="25"/>
      <c r="I54" s="32">
        <v>1</v>
      </c>
      <c r="Q54" s="25"/>
      <c r="R54" s="25"/>
    </row>
    <row r="55" spans="1:18" ht="11.25">
      <c r="A55" s="19" t="s">
        <v>39</v>
      </c>
      <c r="B55" s="32">
        <v>1</v>
      </c>
      <c r="C55" s="32">
        <v>1</v>
      </c>
      <c r="D55" s="25"/>
      <c r="E55" s="32"/>
      <c r="F55" s="25"/>
      <c r="G55" s="25">
        <v>1</v>
      </c>
      <c r="H55" s="25"/>
      <c r="I55" s="32">
        <v>1</v>
      </c>
      <c r="Q55" s="25"/>
      <c r="R55" s="25"/>
    </row>
    <row r="56" spans="1:18" ht="11.25">
      <c r="A56" s="19" t="s">
        <v>40</v>
      </c>
      <c r="B56" s="46">
        <f>B54/B$9</f>
        <v>0.013513513513513514</v>
      </c>
      <c r="C56" s="46">
        <f>C54/C$9</f>
        <v>0.02040816326530612</v>
      </c>
      <c r="D56" s="47"/>
      <c r="E56" s="46"/>
      <c r="F56" s="47"/>
      <c r="G56" s="47">
        <f>G54/G$9</f>
        <v>0.015625</v>
      </c>
      <c r="H56" s="47"/>
      <c r="I56" s="46"/>
      <c r="Q56" s="25"/>
      <c r="R56" s="25"/>
    </row>
    <row r="57" spans="1:18" ht="11.25">
      <c r="A57" s="52" t="s">
        <v>30</v>
      </c>
      <c r="D57" s="23"/>
      <c r="F57" s="23"/>
      <c r="G57" s="23"/>
      <c r="H57" s="23"/>
      <c r="Q57" s="25"/>
      <c r="R57" s="25"/>
    </row>
    <row r="58" spans="1:18" ht="11.25">
      <c r="A58" s="19" t="s">
        <v>25</v>
      </c>
      <c r="B58" s="32">
        <v>7</v>
      </c>
      <c r="C58" s="32">
        <v>5</v>
      </c>
      <c r="D58" s="25">
        <v>2</v>
      </c>
      <c r="E58" s="32"/>
      <c r="F58" s="25"/>
      <c r="G58" s="25">
        <v>7</v>
      </c>
      <c r="H58" s="25"/>
      <c r="I58" s="32"/>
      <c r="J58" s="15">
        <v>2</v>
      </c>
      <c r="K58" s="15"/>
      <c r="L58" s="15">
        <v>3</v>
      </c>
      <c r="M58" s="15"/>
      <c r="N58" s="15">
        <v>1</v>
      </c>
      <c r="O58" s="15">
        <v>1</v>
      </c>
      <c r="P58" s="32">
        <v>2</v>
      </c>
      <c r="Q58" s="25">
        <v>3</v>
      </c>
      <c r="R58" s="25">
        <v>2</v>
      </c>
    </row>
    <row r="59" spans="1:18" ht="11.25">
      <c r="A59" s="54" t="s">
        <v>26</v>
      </c>
      <c r="B59" s="41">
        <f>B58/B$9</f>
        <v>0.0945945945945946</v>
      </c>
      <c r="C59" s="41">
        <f>C58/C$9</f>
        <v>0.10204081632653061</v>
      </c>
      <c r="D59" s="39">
        <f>D58/D$9</f>
        <v>0.08</v>
      </c>
      <c r="E59" s="41"/>
      <c r="F59" s="39"/>
      <c r="G59" s="39">
        <f>G58/G$9</f>
        <v>0.109375</v>
      </c>
      <c r="H59" s="25"/>
      <c r="I59" s="32"/>
      <c r="J59" s="38"/>
      <c r="L59" s="40"/>
      <c r="M59" s="40"/>
      <c r="N59" s="40"/>
      <c r="O59" s="15"/>
      <c r="Q59" s="25"/>
      <c r="R59" s="25"/>
    </row>
    <row r="60" spans="1:18" ht="11.25">
      <c r="A60" s="19" t="s">
        <v>27</v>
      </c>
      <c r="B60" s="35">
        <v>2.84</v>
      </c>
      <c r="C60" s="35">
        <v>2.73</v>
      </c>
      <c r="D60" s="25">
        <v>3.12</v>
      </c>
      <c r="E60" s="32"/>
      <c r="F60" s="25"/>
      <c r="G60" s="28">
        <v>2.84</v>
      </c>
      <c r="H60" s="25"/>
      <c r="I60" s="32"/>
      <c r="J60" s="15">
        <v>3.14</v>
      </c>
      <c r="K60" s="15"/>
      <c r="L60" s="15">
        <v>2.59</v>
      </c>
      <c r="M60" s="15"/>
      <c r="N60" s="15">
        <v>3.08</v>
      </c>
      <c r="O60" s="15">
        <v>2.73</v>
      </c>
      <c r="P60" s="32">
        <v>2.54</v>
      </c>
      <c r="Q60" s="25">
        <v>2.98</v>
      </c>
      <c r="R60" s="25">
        <v>2.92</v>
      </c>
    </row>
    <row r="61" spans="1:18" ht="11.25">
      <c r="A61" s="19" t="s">
        <v>28</v>
      </c>
      <c r="B61" s="32">
        <v>44</v>
      </c>
      <c r="C61" s="32">
        <v>50</v>
      </c>
      <c r="D61" s="25">
        <v>28</v>
      </c>
      <c r="E61" s="32"/>
      <c r="F61" s="25"/>
      <c r="G61" s="25">
        <v>44</v>
      </c>
      <c r="H61" s="25"/>
      <c r="I61" s="32"/>
      <c r="J61" s="15">
        <v>59</v>
      </c>
      <c r="K61" s="15"/>
      <c r="L61" s="15">
        <v>30</v>
      </c>
      <c r="M61" s="15"/>
      <c r="N61" s="15">
        <v>76</v>
      </c>
      <c r="O61" s="15">
        <v>23</v>
      </c>
      <c r="P61" s="32">
        <v>24</v>
      </c>
      <c r="Q61" s="25">
        <v>32</v>
      </c>
      <c r="R61" s="25">
        <v>81</v>
      </c>
    </row>
    <row r="62" spans="1:18" ht="11.25">
      <c r="A62" s="19"/>
      <c r="B62" s="32"/>
      <c r="C62" s="32"/>
      <c r="D62" s="25"/>
      <c r="E62" s="32"/>
      <c r="F62" s="25"/>
      <c r="G62" s="25"/>
      <c r="H62" s="25"/>
      <c r="I62" s="32"/>
      <c r="J62" s="15"/>
      <c r="K62" s="15"/>
      <c r="L62" s="15"/>
      <c r="M62" s="15"/>
      <c r="N62" s="15"/>
      <c r="O62" s="15"/>
      <c r="Q62" s="25"/>
      <c r="R62" s="25"/>
    </row>
    <row r="63" spans="1:18" ht="11.25">
      <c r="A63" s="53" t="s">
        <v>41</v>
      </c>
      <c r="B63" s="32"/>
      <c r="C63" s="32"/>
      <c r="D63" s="25"/>
      <c r="E63" s="32"/>
      <c r="F63" s="25"/>
      <c r="G63" s="25"/>
      <c r="H63" s="25"/>
      <c r="I63" s="32"/>
      <c r="J63" s="15"/>
      <c r="K63" s="15"/>
      <c r="L63" s="15"/>
      <c r="M63" s="15"/>
      <c r="N63" s="15"/>
      <c r="O63" s="15"/>
      <c r="Q63" s="25"/>
      <c r="R63" s="25"/>
    </row>
    <row r="64" spans="1:18" ht="11.25">
      <c r="A64" s="52" t="s">
        <v>29</v>
      </c>
      <c r="B64" s="32"/>
      <c r="C64" s="32"/>
      <c r="D64" s="25"/>
      <c r="E64" s="32"/>
      <c r="F64" s="25"/>
      <c r="G64" s="25"/>
      <c r="H64" s="25"/>
      <c r="I64" s="32"/>
      <c r="J64" s="15"/>
      <c r="K64" s="15"/>
      <c r="L64" s="15"/>
      <c r="M64" s="15"/>
      <c r="N64" s="15"/>
      <c r="O64" s="15"/>
      <c r="Q64" s="25"/>
      <c r="R64" s="25"/>
    </row>
    <row r="65" spans="1:19" ht="11.25">
      <c r="A65" s="19" t="s">
        <v>25</v>
      </c>
      <c r="B65" s="32">
        <v>4</v>
      </c>
      <c r="C65" s="32">
        <v>3</v>
      </c>
      <c r="D65" s="25">
        <v>1</v>
      </c>
      <c r="E65" s="32">
        <v>1</v>
      </c>
      <c r="F65" s="25"/>
      <c r="G65" s="25">
        <v>3</v>
      </c>
      <c r="H65" s="25"/>
      <c r="I65" s="32">
        <v>4</v>
      </c>
      <c r="J65" s="15"/>
      <c r="K65" s="15"/>
      <c r="L65" s="15"/>
      <c r="M65" s="15"/>
      <c r="N65" s="15"/>
      <c r="O65" s="15"/>
      <c r="P65" s="32">
        <v>1</v>
      </c>
      <c r="Q65" s="25">
        <v>2</v>
      </c>
      <c r="R65" s="25"/>
      <c r="S65" s="18">
        <v>1</v>
      </c>
    </row>
    <row r="66" spans="1:18" ht="11.25">
      <c r="A66" s="54" t="s">
        <v>26</v>
      </c>
      <c r="B66" s="41">
        <f>B65/B$9</f>
        <v>0.05405405405405406</v>
      </c>
      <c r="C66" s="41">
        <f>C65/C$9</f>
        <v>0.061224489795918366</v>
      </c>
      <c r="D66" s="39">
        <f>D65/D$9</f>
        <v>0.04</v>
      </c>
      <c r="E66" s="41">
        <f>E65/E$9</f>
        <v>0.14285714285714285</v>
      </c>
      <c r="F66" s="39"/>
      <c r="G66" s="39">
        <f>G65/G$9</f>
        <v>0.046875</v>
      </c>
      <c r="H66" s="25"/>
      <c r="I66" s="32"/>
      <c r="J66" s="15"/>
      <c r="K66" s="15"/>
      <c r="L66" s="15"/>
      <c r="M66" s="15"/>
      <c r="N66" s="15"/>
      <c r="O66" s="15"/>
      <c r="Q66" s="25"/>
      <c r="R66" s="25"/>
    </row>
    <row r="67" spans="1:19" ht="11.25">
      <c r="A67" s="19" t="s">
        <v>27</v>
      </c>
      <c r="B67" s="35">
        <v>2.1</v>
      </c>
      <c r="C67" s="35">
        <v>2.1</v>
      </c>
      <c r="D67" s="28">
        <v>2.2</v>
      </c>
      <c r="E67" s="35">
        <v>2.2</v>
      </c>
      <c r="F67" s="28"/>
      <c r="G67" s="28">
        <v>2.1</v>
      </c>
      <c r="H67" s="28"/>
      <c r="I67" s="35">
        <v>2.1</v>
      </c>
      <c r="J67" s="17"/>
      <c r="K67" s="17"/>
      <c r="L67" s="17"/>
      <c r="M67" s="17"/>
      <c r="N67" s="17"/>
      <c r="O67" s="17"/>
      <c r="P67" s="35">
        <v>0</v>
      </c>
      <c r="Q67" s="28">
        <v>3</v>
      </c>
      <c r="R67" s="28"/>
      <c r="S67" s="36">
        <v>2.4</v>
      </c>
    </row>
    <row r="68" spans="1:19" ht="11.25">
      <c r="A68" s="19" t="s">
        <v>28</v>
      </c>
      <c r="B68" s="32">
        <v>41</v>
      </c>
      <c r="C68" s="32">
        <v>44</v>
      </c>
      <c r="D68" s="25">
        <v>33</v>
      </c>
      <c r="E68" s="32">
        <v>33</v>
      </c>
      <c r="F68" s="25"/>
      <c r="G68" s="25">
        <v>44</v>
      </c>
      <c r="H68" s="25"/>
      <c r="I68" s="32">
        <v>41</v>
      </c>
      <c r="J68" s="15"/>
      <c r="K68" s="15"/>
      <c r="L68" s="15"/>
      <c r="M68" s="15"/>
      <c r="N68" s="15"/>
      <c r="O68" s="15"/>
      <c r="P68" s="32">
        <v>0</v>
      </c>
      <c r="Q68" s="25">
        <v>36</v>
      </c>
      <c r="R68" s="25"/>
      <c r="S68" s="18">
        <v>94</v>
      </c>
    </row>
    <row r="69" spans="1:18" ht="11.25">
      <c r="A69" s="19" t="s">
        <v>39</v>
      </c>
      <c r="B69" s="32">
        <v>1</v>
      </c>
      <c r="C69" s="32">
        <v>1</v>
      </c>
      <c r="D69" s="25"/>
      <c r="E69" s="32"/>
      <c r="F69" s="25"/>
      <c r="G69" s="25">
        <v>1</v>
      </c>
      <c r="H69" s="25"/>
      <c r="I69" s="32">
        <v>1</v>
      </c>
      <c r="Q69" s="25"/>
      <c r="R69" s="25"/>
    </row>
    <row r="70" spans="1:18" ht="11.25">
      <c r="A70" s="19" t="s">
        <v>42</v>
      </c>
      <c r="B70" s="46">
        <f>B69/B$9</f>
        <v>0.013513513513513514</v>
      </c>
      <c r="C70" s="46">
        <f>C69/C$9</f>
        <v>0.02040816326530612</v>
      </c>
      <c r="D70" s="47"/>
      <c r="E70" s="46"/>
      <c r="F70" s="47"/>
      <c r="G70" s="47">
        <f>G69/G$9</f>
        <v>0.015625</v>
      </c>
      <c r="H70" s="47"/>
      <c r="I70" s="46"/>
      <c r="Q70" s="25"/>
      <c r="R70" s="25"/>
    </row>
    <row r="71" spans="1:18" ht="11.25">
      <c r="A71" s="52" t="s">
        <v>30</v>
      </c>
      <c r="B71" s="32"/>
      <c r="C71" s="32"/>
      <c r="D71" s="25"/>
      <c r="E71" s="32"/>
      <c r="F71" s="25"/>
      <c r="G71" s="25"/>
      <c r="H71" s="25"/>
      <c r="I71" s="32"/>
      <c r="J71" s="15"/>
      <c r="K71" s="15"/>
      <c r="L71" s="15"/>
      <c r="M71" s="15"/>
      <c r="N71" s="15"/>
      <c r="O71" s="15"/>
      <c r="Q71" s="25"/>
      <c r="R71" s="25"/>
    </row>
    <row r="72" spans="1:18" ht="11.25">
      <c r="A72" s="19" t="s">
        <v>25</v>
      </c>
      <c r="B72" s="32">
        <v>1</v>
      </c>
      <c r="C72" s="32">
        <v>1</v>
      </c>
      <c r="D72" s="25"/>
      <c r="E72" s="32"/>
      <c r="F72" s="25"/>
      <c r="G72" s="25">
        <v>1</v>
      </c>
      <c r="H72" s="25"/>
      <c r="I72" s="32"/>
      <c r="J72" s="15"/>
      <c r="K72" s="25"/>
      <c r="L72" s="25">
        <v>1</v>
      </c>
      <c r="M72" s="15"/>
      <c r="N72" s="15"/>
      <c r="O72" s="15"/>
      <c r="P72" s="32">
        <v>1</v>
      </c>
      <c r="Q72" s="25"/>
      <c r="R72" s="25"/>
    </row>
    <row r="73" spans="1:18" ht="11.25">
      <c r="A73" s="54" t="s">
        <v>26</v>
      </c>
      <c r="B73" s="41">
        <f>B72/B$9</f>
        <v>0.013513513513513514</v>
      </c>
      <c r="C73" s="41">
        <f>C72/C$9</f>
        <v>0.02040816326530612</v>
      </c>
      <c r="D73" s="25"/>
      <c r="E73" s="32"/>
      <c r="F73" s="25"/>
      <c r="G73" s="39">
        <f>G72/G$9</f>
        <v>0.015625</v>
      </c>
      <c r="H73" s="25"/>
      <c r="I73" s="32"/>
      <c r="J73" s="15"/>
      <c r="K73" s="25"/>
      <c r="L73" s="39"/>
      <c r="M73" s="15"/>
      <c r="N73" s="15"/>
      <c r="O73" s="15"/>
      <c r="P73" s="41">
        <f>P72/P$9</f>
        <v>0.013513513513513514</v>
      </c>
      <c r="Q73" s="25"/>
      <c r="R73" s="25"/>
    </row>
    <row r="74" spans="1:18" ht="11.25">
      <c r="A74" s="19" t="s">
        <v>27</v>
      </c>
      <c r="B74" s="35">
        <v>2.6</v>
      </c>
      <c r="C74" s="35">
        <v>2.6</v>
      </c>
      <c r="D74" s="25"/>
      <c r="E74" s="32"/>
      <c r="F74" s="25"/>
      <c r="G74" s="28">
        <v>2.6</v>
      </c>
      <c r="H74" s="25"/>
      <c r="I74" s="32"/>
      <c r="J74" s="15"/>
      <c r="K74" s="25"/>
      <c r="L74" s="28">
        <v>2.6</v>
      </c>
      <c r="M74" s="15"/>
      <c r="N74" s="15"/>
      <c r="O74" s="15"/>
      <c r="P74" s="35">
        <v>2.6</v>
      </c>
      <c r="Q74" s="25"/>
      <c r="R74" s="25"/>
    </row>
    <row r="75" spans="1:18" ht="11.25">
      <c r="A75" s="19" t="s">
        <v>28</v>
      </c>
      <c r="B75" s="32">
        <v>29</v>
      </c>
      <c r="C75" s="32">
        <v>29</v>
      </c>
      <c r="D75" s="25"/>
      <c r="E75" s="32"/>
      <c r="F75" s="25"/>
      <c r="G75" s="25">
        <v>29</v>
      </c>
      <c r="H75" s="25"/>
      <c r="I75" s="32"/>
      <c r="J75" s="15"/>
      <c r="K75" s="25"/>
      <c r="L75" s="25">
        <v>29</v>
      </c>
      <c r="M75" s="15"/>
      <c r="N75" s="15"/>
      <c r="O75" s="15"/>
      <c r="P75" s="32">
        <v>29</v>
      </c>
      <c r="Q75" s="25"/>
      <c r="R75" s="25"/>
    </row>
    <row r="76" spans="1:20" s="23" customFormat="1" ht="11.25">
      <c r="A76" s="45"/>
      <c r="B76" s="44"/>
      <c r="C76" s="44"/>
      <c r="D76" s="24"/>
      <c r="E76" s="44"/>
      <c r="F76" s="24"/>
      <c r="G76" s="24"/>
      <c r="H76" s="24"/>
      <c r="I76" s="44"/>
      <c r="J76" s="24"/>
      <c r="K76" s="24"/>
      <c r="L76" s="24"/>
      <c r="M76" s="24"/>
      <c r="N76" s="24"/>
      <c r="O76" s="24"/>
      <c r="P76" s="37"/>
      <c r="Q76" s="26"/>
      <c r="R76" s="26"/>
      <c r="S76" s="33"/>
      <c r="T76" s="22"/>
    </row>
    <row r="77" spans="6:18" ht="11.25">
      <c r="F77" s="23"/>
      <c r="G77" s="23"/>
      <c r="H77" s="23"/>
      <c r="Q77" s="25"/>
      <c r="R77" s="25"/>
    </row>
    <row r="78" spans="1:18" ht="11.25">
      <c r="A78" s="53" t="s">
        <v>37</v>
      </c>
      <c r="F78" s="23"/>
      <c r="G78" s="23"/>
      <c r="H78" s="23"/>
      <c r="Q78" s="25"/>
      <c r="R78" s="25"/>
    </row>
    <row r="79" spans="1:18" ht="11.25">
      <c r="A79" s="52" t="s">
        <v>29</v>
      </c>
      <c r="F79" s="23"/>
      <c r="G79" s="23"/>
      <c r="H79" s="23"/>
      <c r="Q79" s="25"/>
      <c r="R79" s="25"/>
    </row>
    <row r="80" spans="1:19" ht="11.25">
      <c r="A80" s="19" t="s">
        <v>25</v>
      </c>
      <c r="B80" s="32">
        <v>20</v>
      </c>
      <c r="C80" s="32">
        <v>16</v>
      </c>
      <c r="D80" s="15">
        <v>4</v>
      </c>
      <c r="E80" s="32">
        <v>2</v>
      </c>
      <c r="F80" s="25">
        <v>1</v>
      </c>
      <c r="G80" s="25">
        <v>17</v>
      </c>
      <c r="H80" s="25"/>
      <c r="I80" s="32">
        <v>20</v>
      </c>
      <c r="J80" s="15"/>
      <c r="K80" s="15"/>
      <c r="L80" s="15"/>
      <c r="M80" s="15"/>
      <c r="N80" s="15"/>
      <c r="O80" s="15"/>
      <c r="P80" s="32">
        <v>15</v>
      </c>
      <c r="Q80" s="25">
        <v>4</v>
      </c>
      <c r="R80" s="25"/>
      <c r="S80" s="18">
        <v>1</v>
      </c>
    </row>
    <row r="81" spans="1:18" ht="11.25">
      <c r="A81" s="54" t="s">
        <v>26</v>
      </c>
      <c r="B81" s="41">
        <f>B80/B$9</f>
        <v>0.2702702702702703</v>
      </c>
      <c r="C81" s="41">
        <f aca="true" t="shared" si="3" ref="C81:I81">C80/C$9</f>
        <v>0.32653061224489793</v>
      </c>
      <c r="D81" s="38">
        <f t="shared" si="3"/>
        <v>0.16</v>
      </c>
      <c r="E81" s="41">
        <f t="shared" si="3"/>
        <v>0.2857142857142857</v>
      </c>
      <c r="F81" s="39">
        <f t="shared" si="3"/>
        <v>0.5</v>
      </c>
      <c r="G81" s="39">
        <f t="shared" si="3"/>
        <v>0.265625</v>
      </c>
      <c r="H81" s="39"/>
      <c r="I81" s="41">
        <f t="shared" si="3"/>
        <v>0.29850746268656714</v>
      </c>
      <c r="J81" s="15"/>
      <c r="K81" s="15"/>
      <c r="L81" s="15"/>
      <c r="M81" s="15"/>
      <c r="N81" s="15"/>
      <c r="O81" s="15"/>
      <c r="Q81" s="25"/>
      <c r="R81" s="25"/>
    </row>
    <row r="82" spans="1:19" ht="11.25">
      <c r="A82" s="19" t="s">
        <v>27</v>
      </c>
      <c r="B82" s="35">
        <v>2.8</v>
      </c>
      <c r="C82" s="35">
        <v>2.9</v>
      </c>
      <c r="D82" s="17">
        <v>2.2</v>
      </c>
      <c r="E82" s="35">
        <v>2</v>
      </c>
      <c r="F82" s="28">
        <v>3.5</v>
      </c>
      <c r="G82" s="28">
        <v>2.8</v>
      </c>
      <c r="H82" s="28"/>
      <c r="I82" s="35">
        <v>2.8</v>
      </c>
      <c r="J82" s="17"/>
      <c r="K82" s="17"/>
      <c r="L82" s="17"/>
      <c r="M82" s="17"/>
      <c r="N82" s="17"/>
      <c r="O82" s="17"/>
      <c r="P82" s="35">
        <v>2.7</v>
      </c>
      <c r="Q82" s="28">
        <v>3.1</v>
      </c>
      <c r="R82" s="28"/>
      <c r="S82" s="36">
        <v>2.3</v>
      </c>
    </row>
    <row r="83" spans="1:19" ht="11.25">
      <c r="A83" s="19" t="s">
        <v>28</v>
      </c>
      <c r="B83" s="32">
        <v>25</v>
      </c>
      <c r="C83" s="32">
        <v>26</v>
      </c>
      <c r="D83" s="15">
        <v>24</v>
      </c>
      <c r="E83" s="32">
        <v>27</v>
      </c>
      <c r="F83" s="25">
        <v>25</v>
      </c>
      <c r="G83" s="25">
        <v>25</v>
      </c>
      <c r="H83" s="25"/>
      <c r="I83" s="32">
        <v>25</v>
      </c>
      <c r="J83" s="15"/>
      <c r="K83" s="15"/>
      <c r="L83" s="15"/>
      <c r="M83" s="15"/>
      <c r="N83" s="15"/>
      <c r="O83" s="15"/>
      <c r="P83" s="32">
        <v>18</v>
      </c>
      <c r="Q83" s="25">
        <v>35</v>
      </c>
      <c r="R83" s="25"/>
      <c r="S83" s="18">
        <v>9.7</v>
      </c>
    </row>
    <row r="84" spans="1:18" ht="11.25">
      <c r="A84" s="19" t="s">
        <v>39</v>
      </c>
      <c r="B84" s="32">
        <v>1</v>
      </c>
      <c r="C84" s="32">
        <v>1</v>
      </c>
      <c r="D84" s="25"/>
      <c r="E84" s="32"/>
      <c r="F84" s="25"/>
      <c r="G84" s="25">
        <v>1</v>
      </c>
      <c r="H84" s="25"/>
      <c r="I84" s="32">
        <v>1</v>
      </c>
      <c r="Q84" s="25"/>
      <c r="R84" s="25"/>
    </row>
    <row r="85" spans="1:18" ht="11.25">
      <c r="A85" s="19" t="s">
        <v>42</v>
      </c>
      <c r="B85" s="46">
        <f>B84/B$9</f>
        <v>0.013513513513513514</v>
      </c>
      <c r="C85" s="46">
        <f>C84/C$9</f>
        <v>0.02040816326530612</v>
      </c>
      <c r="D85" s="47"/>
      <c r="E85" s="46"/>
      <c r="F85" s="47"/>
      <c r="G85" s="47">
        <f>G84/G$9</f>
        <v>0.015625</v>
      </c>
      <c r="H85" s="47"/>
      <c r="I85" s="46"/>
      <c r="Q85" s="25"/>
      <c r="R85" s="25"/>
    </row>
    <row r="86" spans="1:18" ht="11.25">
      <c r="A86" s="52" t="s">
        <v>30</v>
      </c>
      <c r="B86" s="32"/>
      <c r="C86" s="32"/>
      <c r="D86" s="15"/>
      <c r="E86" s="32"/>
      <c r="F86" s="25"/>
      <c r="G86" s="25"/>
      <c r="H86" s="25"/>
      <c r="I86" s="32"/>
      <c r="J86" s="15"/>
      <c r="K86" s="15"/>
      <c r="L86" s="15"/>
      <c r="M86" s="15"/>
      <c r="N86" s="15"/>
      <c r="O86" s="15"/>
      <c r="Q86" s="25"/>
      <c r="R86" s="25"/>
    </row>
    <row r="87" spans="1:18" ht="11.25">
      <c r="A87" s="19" t="s">
        <v>25</v>
      </c>
      <c r="B87" s="32">
        <v>6</v>
      </c>
      <c r="C87" s="32">
        <v>4</v>
      </c>
      <c r="D87" s="15">
        <v>2</v>
      </c>
      <c r="E87" s="32"/>
      <c r="F87" s="25"/>
      <c r="G87" s="25">
        <v>6</v>
      </c>
      <c r="H87" s="25"/>
      <c r="I87" s="32"/>
      <c r="J87" s="15">
        <v>1</v>
      </c>
      <c r="K87" s="15"/>
      <c r="L87" s="15">
        <v>4</v>
      </c>
      <c r="M87" s="15"/>
      <c r="N87" s="15"/>
      <c r="O87" s="15">
        <v>1</v>
      </c>
      <c r="Q87" s="25">
        <v>6</v>
      </c>
      <c r="R87" s="25"/>
    </row>
    <row r="88" spans="1:18" ht="11.25">
      <c r="A88" s="54" t="s">
        <v>26</v>
      </c>
      <c r="B88" s="41">
        <f>B87/B$9</f>
        <v>0.08108108108108109</v>
      </c>
      <c r="C88" s="41">
        <f>C87/C$9</f>
        <v>0.08163265306122448</v>
      </c>
      <c r="D88" s="38">
        <f>D87/D$9</f>
        <v>0.08</v>
      </c>
      <c r="E88" s="41"/>
      <c r="F88" s="39"/>
      <c r="G88" s="39">
        <f>G87/G$9</f>
        <v>0.09375</v>
      </c>
      <c r="H88" s="25"/>
      <c r="I88" s="32"/>
      <c r="J88" s="15"/>
      <c r="K88" s="15"/>
      <c r="L88" s="15"/>
      <c r="M88" s="15"/>
      <c r="N88" s="15"/>
      <c r="O88" s="15"/>
      <c r="Q88" s="25"/>
      <c r="R88" s="25"/>
    </row>
    <row r="89" spans="1:18" ht="11.25">
      <c r="A89" s="19" t="s">
        <v>27</v>
      </c>
      <c r="B89" s="35">
        <v>3</v>
      </c>
      <c r="C89" s="35">
        <v>2.9</v>
      </c>
      <c r="D89" s="17">
        <v>3.2</v>
      </c>
      <c r="E89" s="35"/>
      <c r="F89" s="28"/>
      <c r="G89" s="28">
        <v>3</v>
      </c>
      <c r="H89" s="28"/>
      <c r="I89" s="35"/>
      <c r="J89" s="17">
        <v>3.6</v>
      </c>
      <c r="K89" s="17"/>
      <c r="L89" s="17">
        <v>2.9</v>
      </c>
      <c r="M89" s="17"/>
      <c r="N89" s="17"/>
      <c r="O89" s="17">
        <v>3</v>
      </c>
      <c r="P89" s="35"/>
      <c r="Q89" s="28">
        <v>3</v>
      </c>
      <c r="R89" s="25"/>
    </row>
    <row r="90" spans="1:18" ht="11.25">
      <c r="A90" s="19" t="s">
        <v>28</v>
      </c>
      <c r="B90" s="32">
        <v>39</v>
      </c>
      <c r="C90" s="32">
        <v>36</v>
      </c>
      <c r="D90" s="15">
        <v>44</v>
      </c>
      <c r="E90" s="32"/>
      <c r="F90" s="25"/>
      <c r="G90" s="25">
        <v>39</v>
      </c>
      <c r="H90" s="25"/>
      <c r="I90" s="32"/>
      <c r="J90" s="15">
        <v>46</v>
      </c>
      <c r="K90" s="15"/>
      <c r="L90" s="15">
        <v>38</v>
      </c>
      <c r="M90" s="15"/>
      <c r="N90" s="15"/>
      <c r="O90" s="15">
        <v>34</v>
      </c>
      <c r="Q90" s="25">
        <v>39</v>
      </c>
      <c r="R90" s="25"/>
    </row>
    <row r="91" spans="2:18" ht="11.25">
      <c r="B91" s="32"/>
      <c r="C91" s="32"/>
      <c r="D91" s="15"/>
      <c r="E91" s="32"/>
      <c r="F91" s="25"/>
      <c r="G91" s="25"/>
      <c r="H91" s="25"/>
      <c r="I91" s="32"/>
      <c r="J91" s="15"/>
      <c r="K91" s="15"/>
      <c r="L91" s="15"/>
      <c r="M91" s="15"/>
      <c r="N91" s="15"/>
      <c r="O91" s="15"/>
      <c r="Q91" s="25"/>
      <c r="R91" s="25"/>
    </row>
    <row r="92" spans="1:18" ht="11.25">
      <c r="A92" s="53" t="s">
        <v>43</v>
      </c>
      <c r="F92" s="23"/>
      <c r="G92" s="23"/>
      <c r="H92" s="23"/>
      <c r="Q92" s="25"/>
      <c r="R92" s="25"/>
    </row>
    <row r="93" spans="1:18" ht="11.25">
      <c r="A93" s="52" t="s">
        <v>29</v>
      </c>
      <c r="F93" s="23"/>
      <c r="G93" s="23"/>
      <c r="H93" s="23"/>
      <c r="Q93" s="25"/>
      <c r="R93" s="25"/>
    </row>
    <row r="94" spans="1:18" ht="11.25">
      <c r="A94" s="19" t="s">
        <v>25</v>
      </c>
      <c r="B94" s="32">
        <v>12</v>
      </c>
      <c r="C94" s="32">
        <v>8</v>
      </c>
      <c r="D94" s="15">
        <v>4</v>
      </c>
      <c r="E94" s="32">
        <v>2</v>
      </c>
      <c r="F94" s="25">
        <v>1</v>
      </c>
      <c r="G94" s="25">
        <v>9</v>
      </c>
      <c r="H94" s="25"/>
      <c r="I94" s="32">
        <v>12</v>
      </c>
      <c r="J94" s="15"/>
      <c r="K94" s="15"/>
      <c r="L94" s="15"/>
      <c r="M94" s="15"/>
      <c r="N94" s="15"/>
      <c r="O94" s="15"/>
      <c r="P94" s="32">
        <v>7</v>
      </c>
      <c r="Q94" s="25">
        <v>5</v>
      </c>
      <c r="R94" s="25"/>
    </row>
    <row r="95" spans="1:18" ht="11.25">
      <c r="A95" s="54" t="s">
        <v>26</v>
      </c>
      <c r="B95" s="41">
        <f aca="true" t="shared" si="4" ref="B95:G95">B94/B$9</f>
        <v>0.16216216216216217</v>
      </c>
      <c r="C95" s="41">
        <f t="shared" si="4"/>
        <v>0.16326530612244897</v>
      </c>
      <c r="D95" s="39">
        <f t="shared" si="4"/>
        <v>0.16</v>
      </c>
      <c r="E95" s="41">
        <f t="shared" si="4"/>
        <v>0.2857142857142857</v>
      </c>
      <c r="F95" s="39">
        <f t="shared" si="4"/>
        <v>0.5</v>
      </c>
      <c r="G95" s="39">
        <f t="shared" si="4"/>
        <v>0.140625</v>
      </c>
      <c r="H95" s="25"/>
      <c r="I95" s="32"/>
      <c r="J95" s="15"/>
      <c r="K95" s="15"/>
      <c r="L95" s="15"/>
      <c r="M95" s="15"/>
      <c r="N95" s="15"/>
      <c r="O95" s="15"/>
      <c r="Q95" s="25"/>
      <c r="R95" s="25"/>
    </row>
    <row r="96" spans="1:18" ht="11.25">
      <c r="A96" s="19" t="s">
        <v>27</v>
      </c>
      <c r="B96" s="32">
        <v>2.5</v>
      </c>
      <c r="C96" s="32">
        <v>2.6</v>
      </c>
      <c r="D96" s="15">
        <v>2.4</v>
      </c>
      <c r="E96" s="32">
        <v>2.1</v>
      </c>
      <c r="F96" s="25">
        <v>3.5</v>
      </c>
      <c r="G96" s="25">
        <v>2.5</v>
      </c>
      <c r="H96" s="25"/>
      <c r="I96" s="32">
        <v>2.5</v>
      </c>
      <c r="J96" s="15"/>
      <c r="K96" s="15"/>
      <c r="L96" s="15"/>
      <c r="M96" s="15"/>
      <c r="N96" s="15"/>
      <c r="O96" s="15"/>
      <c r="P96" s="32">
        <v>2.4</v>
      </c>
      <c r="Q96" s="25">
        <v>2.7</v>
      </c>
      <c r="R96" s="25"/>
    </row>
    <row r="97" spans="1:18" ht="11.25">
      <c r="A97" s="19" t="s">
        <v>28</v>
      </c>
      <c r="B97" s="32">
        <v>28</v>
      </c>
      <c r="C97" s="32">
        <v>28</v>
      </c>
      <c r="D97" s="15">
        <v>30</v>
      </c>
      <c r="E97" s="32">
        <v>33</v>
      </c>
      <c r="F97" s="25">
        <v>37</v>
      </c>
      <c r="G97" s="25">
        <v>27</v>
      </c>
      <c r="H97" s="25"/>
      <c r="I97" s="32">
        <v>28</v>
      </c>
      <c r="J97" s="15"/>
      <c r="K97" s="15"/>
      <c r="L97" s="15"/>
      <c r="M97" s="15"/>
      <c r="N97" s="15"/>
      <c r="O97" s="15"/>
      <c r="P97" s="32">
        <v>22</v>
      </c>
      <c r="Q97" s="25">
        <v>38</v>
      </c>
      <c r="R97" s="25"/>
    </row>
    <row r="98" spans="1:18" ht="11.25">
      <c r="A98" s="19" t="s">
        <v>39</v>
      </c>
      <c r="B98" s="32">
        <v>1</v>
      </c>
      <c r="C98" s="32">
        <v>1</v>
      </c>
      <c r="D98" s="25"/>
      <c r="E98" s="32"/>
      <c r="F98" s="25"/>
      <c r="G98" s="25">
        <v>1</v>
      </c>
      <c r="H98" s="25"/>
      <c r="I98" s="32">
        <v>1</v>
      </c>
      <c r="Q98" s="25"/>
      <c r="R98" s="25"/>
    </row>
    <row r="99" spans="1:18" ht="11.25">
      <c r="A99" s="19" t="s">
        <v>42</v>
      </c>
      <c r="B99" s="46">
        <f>B98/B$9</f>
        <v>0.013513513513513514</v>
      </c>
      <c r="C99" s="46">
        <f>C98/C$9</f>
        <v>0.02040816326530612</v>
      </c>
      <c r="D99" s="47"/>
      <c r="E99" s="46"/>
      <c r="F99" s="47"/>
      <c r="G99" s="47">
        <f>G98/G$9</f>
        <v>0.015625</v>
      </c>
      <c r="H99" s="47"/>
      <c r="I99" s="46"/>
      <c r="Q99" s="25"/>
      <c r="R99" s="25"/>
    </row>
    <row r="100" spans="1:18" ht="11.25">
      <c r="A100" s="52" t="s">
        <v>30</v>
      </c>
      <c r="B100" s="32"/>
      <c r="C100" s="32"/>
      <c r="D100" s="15"/>
      <c r="E100" s="32"/>
      <c r="F100" s="25"/>
      <c r="G100" s="25"/>
      <c r="H100" s="25"/>
      <c r="I100" s="32"/>
      <c r="J100" s="15"/>
      <c r="K100" s="15"/>
      <c r="L100" s="15"/>
      <c r="M100" s="15"/>
      <c r="N100" s="15"/>
      <c r="O100" s="15"/>
      <c r="Q100" s="25"/>
      <c r="R100" s="25"/>
    </row>
    <row r="101" spans="1:18" ht="11.25">
      <c r="A101" s="19" t="s">
        <v>25</v>
      </c>
      <c r="B101" s="32">
        <v>7</v>
      </c>
      <c r="C101" s="32">
        <v>5</v>
      </c>
      <c r="D101" s="15">
        <v>2</v>
      </c>
      <c r="E101" s="32"/>
      <c r="F101" s="25"/>
      <c r="G101" s="25">
        <v>7</v>
      </c>
      <c r="H101" s="25"/>
      <c r="I101" s="32"/>
      <c r="J101" s="15">
        <v>1</v>
      </c>
      <c r="K101" s="15"/>
      <c r="L101" s="15">
        <v>5</v>
      </c>
      <c r="M101" s="15"/>
      <c r="N101" s="15"/>
      <c r="O101" s="15">
        <v>1</v>
      </c>
      <c r="P101" s="32">
        <v>1</v>
      </c>
      <c r="Q101" s="25">
        <v>4</v>
      </c>
      <c r="R101" s="25">
        <v>2</v>
      </c>
    </row>
    <row r="102" spans="1:18" ht="11.25">
      <c r="A102" s="54" t="s">
        <v>26</v>
      </c>
      <c r="B102" s="41">
        <f>B101/B$9</f>
        <v>0.0945945945945946</v>
      </c>
      <c r="C102" s="41">
        <f>C101/C$9</f>
        <v>0.10204081632653061</v>
      </c>
      <c r="D102" s="39">
        <f>D101/D$9</f>
        <v>0.08</v>
      </c>
      <c r="E102" s="41"/>
      <c r="F102" s="39"/>
      <c r="G102" s="39">
        <f>G101/G$9</f>
        <v>0.109375</v>
      </c>
      <c r="H102" s="25"/>
      <c r="I102" s="32"/>
      <c r="J102" s="15"/>
      <c r="K102" s="15"/>
      <c r="L102" s="15"/>
      <c r="M102" s="15"/>
      <c r="N102" s="15"/>
      <c r="O102" s="15"/>
      <c r="Q102" s="25"/>
      <c r="R102" s="25"/>
    </row>
    <row r="103" spans="1:18" ht="11.25">
      <c r="A103" s="19" t="s">
        <v>27</v>
      </c>
      <c r="B103" s="49">
        <v>3</v>
      </c>
      <c r="C103" s="49">
        <v>2.9</v>
      </c>
      <c r="D103" s="48">
        <v>3.3</v>
      </c>
      <c r="E103" s="49"/>
      <c r="F103" s="50"/>
      <c r="G103" s="50">
        <v>3</v>
      </c>
      <c r="H103" s="25"/>
      <c r="I103" s="32"/>
      <c r="J103" s="15">
        <v>3.7</v>
      </c>
      <c r="K103" s="15"/>
      <c r="L103" s="15">
        <v>2.8</v>
      </c>
      <c r="M103" s="15"/>
      <c r="N103" s="15"/>
      <c r="O103" s="15">
        <v>3.2</v>
      </c>
      <c r="P103" s="32">
        <v>2.6</v>
      </c>
      <c r="Q103" s="25">
        <v>2.8</v>
      </c>
      <c r="R103" s="25">
        <v>3.6</v>
      </c>
    </row>
    <row r="104" spans="1:18" ht="11.25">
      <c r="A104" s="19" t="s">
        <v>28</v>
      </c>
      <c r="B104" s="32">
        <v>44</v>
      </c>
      <c r="C104" s="32">
        <v>39</v>
      </c>
      <c r="D104" s="15">
        <v>59</v>
      </c>
      <c r="E104" s="32"/>
      <c r="F104" s="25"/>
      <c r="G104" s="25">
        <v>44</v>
      </c>
      <c r="H104" s="25"/>
      <c r="I104" s="32"/>
      <c r="J104" s="15">
        <v>60</v>
      </c>
      <c r="K104" s="15"/>
      <c r="L104" s="15">
        <v>41</v>
      </c>
      <c r="M104" s="15"/>
      <c r="N104" s="15"/>
      <c r="O104" s="15">
        <v>45</v>
      </c>
      <c r="P104" s="32">
        <v>9</v>
      </c>
      <c r="Q104" s="25">
        <v>43</v>
      </c>
      <c r="R104" s="25">
        <v>66</v>
      </c>
    </row>
    <row r="105" spans="1:18" ht="11.25">
      <c r="A105" s="19"/>
      <c r="B105" s="32"/>
      <c r="C105" s="32"/>
      <c r="D105" s="15"/>
      <c r="E105" s="32"/>
      <c r="F105" s="25"/>
      <c r="G105" s="25"/>
      <c r="H105" s="25"/>
      <c r="I105" s="32"/>
      <c r="J105" s="15"/>
      <c r="K105" s="15"/>
      <c r="L105" s="15"/>
      <c r="M105" s="15"/>
      <c r="N105" s="15"/>
      <c r="O105" s="15"/>
      <c r="Q105" s="25"/>
      <c r="R105" s="25"/>
    </row>
    <row r="106" spans="1:18" ht="11.25">
      <c r="A106" s="52" t="s">
        <v>45</v>
      </c>
      <c r="B106" s="32"/>
      <c r="C106" s="32"/>
      <c r="D106" s="15"/>
      <c r="E106" s="32"/>
      <c r="F106" s="25"/>
      <c r="G106" s="25"/>
      <c r="H106" s="25"/>
      <c r="I106" s="32"/>
      <c r="J106" s="15"/>
      <c r="K106" s="15"/>
      <c r="L106" s="15"/>
      <c r="M106" s="15"/>
      <c r="N106" s="15"/>
      <c r="O106" s="15"/>
      <c r="Q106" s="25"/>
      <c r="R106" s="25"/>
    </row>
    <row r="107" spans="1:18" ht="11.25">
      <c r="A107" s="19" t="s">
        <v>39</v>
      </c>
      <c r="B107" s="32">
        <v>1</v>
      </c>
      <c r="C107" s="32">
        <v>1</v>
      </c>
      <c r="D107" s="25"/>
      <c r="E107" s="32"/>
      <c r="F107" s="25"/>
      <c r="G107" s="25">
        <v>1</v>
      </c>
      <c r="H107" s="25"/>
      <c r="I107" s="32">
        <v>1</v>
      </c>
      <c r="Q107" s="25"/>
      <c r="R107" s="25"/>
    </row>
    <row r="108" spans="1:18" ht="11.25">
      <c r="A108" s="19" t="s">
        <v>42</v>
      </c>
      <c r="B108" s="46">
        <f>B107/B$9</f>
        <v>0.013513513513513514</v>
      </c>
      <c r="C108" s="46">
        <f>C107/C$9</f>
        <v>0.02040816326530612</v>
      </c>
      <c r="D108" s="47"/>
      <c r="E108" s="46"/>
      <c r="F108" s="47"/>
      <c r="G108" s="47">
        <f>G107/G$9</f>
        <v>0.015625</v>
      </c>
      <c r="H108" s="47"/>
      <c r="I108" s="46"/>
      <c r="Q108" s="25"/>
      <c r="R108" s="25"/>
    </row>
    <row r="109" spans="1:18" ht="11.25">
      <c r="A109" s="52" t="s">
        <v>30</v>
      </c>
      <c r="B109" s="32"/>
      <c r="C109" s="32"/>
      <c r="D109" s="15"/>
      <c r="E109" s="32"/>
      <c r="F109" s="25"/>
      <c r="G109" s="25"/>
      <c r="H109" s="25"/>
      <c r="I109" s="32"/>
      <c r="J109" s="15"/>
      <c r="K109" s="15"/>
      <c r="L109" s="15"/>
      <c r="M109" s="15"/>
      <c r="N109" s="15"/>
      <c r="O109" s="15"/>
      <c r="Q109" s="25"/>
      <c r="R109" s="25"/>
    </row>
    <row r="110" spans="1:18" ht="11.25">
      <c r="A110" s="19" t="s">
        <v>25</v>
      </c>
      <c r="B110" s="32">
        <v>1</v>
      </c>
      <c r="C110" s="32">
        <v>1</v>
      </c>
      <c r="D110" s="15"/>
      <c r="E110" s="32"/>
      <c r="F110" s="25"/>
      <c r="G110" s="25">
        <v>1</v>
      </c>
      <c r="H110" s="25"/>
      <c r="I110" s="32"/>
      <c r="J110" s="15">
        <v>1</v>
      </c>
      <c r="K110" s="15"/>
      <c r="L110" s="15"/>
      <c r="M110" s="15"/>
      <c r="N110" s="15"/>
      <c r="O110" s="15"/>
      <c r="Q110" s="25"/>
      <c r="R110" s="25">
        <v>1</v>
      </c>
    </row>
    <row r="111" spans="1:18" ht="11.25">
      <c r="A111" s="54" t="s">
        <v>26</v>
      </c>
      <c r="B111" s="41">
        <f>B110/B$9</f>
        <v>0.013513513513513514</v>
      </c>
      <c r="C111" s="41">
        <f>C110/C$9</f>
        <v>0.02040816326530612</v>
      </c>
      <c r="D111" s="39"/>
      <c r="E111" s="41"/>
      <c r="F111" s="39"/>
      <c r="G111" s="39">
        <f>G110/G$9</f>
        <v>0.015625</v>
      </c>
      <c r="H111" s="25"/>
      <c r="I111" s="32"/>
      <c r="J111" s="39"/>
      <c r="K111" s="15"/>
      <c r="L111" s="39"/>
      <c r="M111" s="15"/>
      <c r="N111" s="15"/>
      <c r="O111" s="15"/>
      <c r="Q111" s="25"/>
      <c r="R111" s="25"/>
    </row>
    <row r="112" spans="1:18" ht="11.25">
      <c r="A112" s="19" t="s">
        <v>27</v>
      </c>
      <c r="B112" s="49">
        <v>3.7</v>
      </c>
      <c r="C112" s="49">
        <v>3.7</v>
      </c>
      <c r="D112" s="48"/>
      <c r="E112" s="49"/>
      <c r="F112" s="50"/>
      <c r="G112" s="50">
        <v>3.7</v>
      </c>
      <c r="H112" s="25"/>
      <c r="I112" s="32"/>
      <c r="J112" s="15">
        <v>3.7</v>
      </c>
      <c r="K112" s="15"/>
      <c r="L112" s="15"/>
      <c r="M112" s="15"/>
      <c r="N112" s="48"/>
      <c r="O112" s="48"/>
      <c r="P112" s="49"/>
      <c r="Q112" s="50"/>
      <c r="R112" s="25">
        <v>3.7</v>
      </c>
    </row>
    <row r="113" spans="1:18" ht="11.25">
      <c r="A113" s="19" t="s">
        <v>28</v>
      </c>
      <c r="B113" s="32">
        <v>68</v>
      </c>
      <c r="C113" s="32">
        <v>68</v>
      </c>
      <c r="D113" s="15"/>
      <c r="E113" s="32"/>
      <c r="F113" s="25"/>
      <c r="G113" s="25">
        <v>68</v>
      </c>
      <c r="H113" s="25"/>
      <c r="I113" s="32"/>
      <c r="J113" s="15">
        <v>68</v>
      </c>
      <c r="K113" s="15"/>
      <c r="L113" s="15"/>
      <c r="M113" s="15"/>
      <c r="N113" s="15"/>
      <c r="O113" s="15"/>
      <c r="Q113" s="25"/>
      <c r="R113" s="25">
        <v>68</v>
      </c>
    </row>
    <row r="115" spans="1:18" ht="11.25">
      <c r="A115" s="53" t="s">
        <v>44</v>
      </c>
      <c r="F115" s="23"/>
      <c r="G115" s="23"/>
      <c r="H115" s="23"/>
      <c r="Q115" s="25"/>
      <c r="R115" s="25"/>
    </row>
    <row r="116" spans="1:18" ht="11.25">
      <c r="A116" s="52" t="s">
        <v>29</v>
      </c>
      <c r="F116" s="23"/>
      <c r="G116" s="23"/>
      <c r="H116" s="23"/>
      <c r="Q116" s="25"/>
      <c r="R116" s="25"/>
    </row>
    <row r="117" spans="1:18" ht="11.25">
      <c r="A117" s="19" t="s">
        <v>25</v>
      </c>
      <c r="B117" s="32">
        <v>6</v>
      </c>
      <c r="C117" s="32">
        <v>3</v>
      </c>
      <c r="D117" s="15">
        <v>3</v>
      </c>
      <c r="E117" s="32">
        <v>2</v>
      </c>
      <c r="F117" s="25"/>
      <c r="G117" s="25">
        <v>3</v>
      </c>
      <c r="H117" s="25">
        <v>1</v>
      </c>
      <c r="I117" s="32">
        <v>6</v>
      </c>
      <c r="J117" s="15"/>
      <c r="K117" s="15"/>
      <c r="L117" s="15"/>
      <c r="M117" s="15"/>
      <c r="N117" s="15"/>
      <c r="O117" s="15"/>
      <c r="P117" s="32">
        <v>2</v>
      </c>
      <c r="Q117" s="25">
        <v>4</v>
      </c>
      <c r="R117" s="25"/>
    </row>
    <row r="118" spans="1:18" ht="11.25">
      <c r="A118" s="54" t="s">
        <v>26</v>
      </c>
      <c r="B118" s="41">
        <f>B117/B$9</f>
        <v>0.08108108108108109</v>
      </c>
      <c r="C118" s="41">
        <f>C117/C$9</f>
        <v>0.061224489795918366</v>
      </c>
      <c r="D118" s="39">
        <f>D117/D$9</f>
        <v>0.12</v>
      </c>
      <c r="E118" s="41">
        <f>E117/E$9</f>
        <v>0.2857142857142857</v>
      </c>
      <c r="F118" s="39"/>
      <c r="G118" s="39">
        <f>G117/G$9</f>
        <v>0.046875</v>
      </c>
      <c r="H118" s="39">
        <f>H117/H$9</f>
        <v>1</v>
      </c>
      <c r="I118" s="41">
        <f>I117/I$9</f>
        <v>0.08955223880597014</v>
      </c>
      <c r="J118" s="15"/>
      <c r="K118" s="15"/>
      <c r="L118" s="15"/>
      <c r="M118" s="15"/>
      <c r="N118" s="15"/>
      <c r="O118" s="15"/>
      <c r="Q118" s="39"/>
      <c r="R118" s="25"/>
    </row>
    <row r="119" spans="1:18" ht="11.25">
      <c r="A119" s="19" t="s">
        <v>27</v>
      </c>
      <c r="B119" s="35">
        <v>2.5</v>
      </c>
      <c r="C119" s="35">
        <v>2.8</v>
      </c>
      <c r="D119" s="17">
        <v>2.1</v>
      </c>
      <c r="E119" s="35">
        <v>2.1</v>
      </c>
      <c r="F119" s="25"/>
      <c r="G119" s="28">
        <v>2.5</v>
      </c>
      <c r="H119" s="28">
        <v>3</v>
      </c>
      <c r="I119" s="35">
        <v>2.5</v>
      </c>
      <c r="J119" s="15"/>
      <c r="K119" s="15"/>
      <c r="L119" s="15"/>
      <c r="M119" s="15"/>
      <c r="N119" s="15"/>
      <c r="O119" s="15"/>
      <c r="P119" s="32">
        <v>2.6</v>
      </c>
      <c r="Q119" s="25">
        <v>2.4</v>
      </c>
      <c r="R119" s="25"/>
    </row>
    <row r="120" spans="1:18" ht="11.25">
      <c r="A120" s="19" t="s">
        <v>28</v>
      </c>
      <c r="B120" s="32">
        <v>34</v>
      </c>
      <c r="C120" s="32">
        <v>26</v>
      </c>
      <c r="D120" s="15">
        <v>42</v>
      </c>
      <c r="E120" s="32">
        <v>41</v>
      </c>
      <c r="F120" s="25"/>
      <c r="G120" s="25">
        <v>39</v>
      </c>
      <c r="H120" s="25">
        <v>6</v>
      </c>
      <c r="I120" s="32">
        <v>34</v>
      </c>
      <c r="J120" s="15"/>
      <c r="K120" s="15"/>
      <c r="L120" s="15"/>
      <c r="M120" s="15"/>
      <c r="N120" s="15"/>
      <c r="O120" s="15"/>
      <c r="P120" s="32">
        <v>17</v>
      </c>
      <c r="Q120" s="25">
        <v>43</v>
      </c>
      <c r="R120" s="25"/>
    </row>
    <row r="121" spans="1:18" ht="11.25">
      <c r="A121" s="19" t="s">
        <v>39</v>
      </c>
      <c r="B121" s="32">
        <v>1</v>
      </c>
      <c r="C121" s="32">
        <v>1</v>
      </c>
      <c r="D121" s="25"/>
      <c r="E121" s="32"/>
      <c r="F121" s="25"/>
      <c r="G121" s="25">
        <v>1</v>
      </c>
      <c r="H121" s="25"/>
      <c r="I121" s="32">
        <v>1</v>
      </c>
      <c r="Q121" s="25"/>
      <c r="R121" s="25"/>
    </row>
    <row r="122" spans="1:18" ht="11.25">
      <c r="A122" s="19" t="s">
        <v>42</v>
      </c>
      <c r="B122" s="46">
        <f>B121/B$9</f>
        <v>0.013513513513513514</v>
      </c>
      <c r="C122" s="46">
        <f>C121/C$9</f>
        <v>0.02040816326530612</v>
      </c>
      <c r="D122" s="47"/>
      <c r="E122" s="46"/>
      <c r="F122" s="47"/>
      <c r="G122" s="47">
        <f>G121/G$9</f>
        <v>0.015625</v>
      </c>
      <c r="H122" s="47"/>
      <c r="I122" s="46"/>
      <c r="Q122" s="25"/>
      <c r="R122" s="25"/>
    </row>
    <row r="123" spans="1:18" ht="11.25">
      <c r="A123" s="52" t="s">
        <v>30</v>
      </c>
      <c r="B123" s="32"/>
      <c r="C123" s="32"/>
      <c r="D123" s="15"/>
      <c r="E123" s="32"/>
      <c r="F123" s="25"/>
      <c r="G123" s="25"/>
      <c r="H123" s="25"/>
      <c r="I123" s="32"/>
      <c r="J123" s="15"/>
      <c r="K123" s="15"/>
      <c r="L123" s="15"/>
      <c r="M123" s="15"/>
      <c r="N123" s="15"/>
      <c r="O123" s="15"/>
      <c r="Q123" s="25"/>
      <c r="R123" s="25"/>
    </row>
    <row r="124" spans="1:18" ht="11.25">
      <c r="A124" s="19" t="s">
        <v>25</v>
      </c>
      <c r="B124" s="32">
        <v>8</v>
      </c>
      <c r="C124" s="32">
        <v>7</v>
      </c>
      <c r="D124" s="15">
        <v>1</v>
      </c>
      <c r="E124" s="32"/>
      <c r="F124" s="25">
        <v>1</v>
      </c>
      <c r="G124" s="25">
        <v>7</v>
      </c>
      <c r="H124" s="25"/>
      <c r="I124" s="32"/>
      <c r="J124" s="15">
        <v>1</v>
      </c>
      <c r="K124" s="15"/>
      <c r="L124" s="15">
        <v>4</v>
      </c>
      <c r="M124" s="15">
        <v>1</v>
      </c>
      <c r="N124" s="15">
        <v>1</v>
      </c>
      <c r="O124" s="15">
        <v>1</v>
      </c>
      <c r="Q124" s="25">
        <v>6</v>
      </c>
      <c r="R124" s="25">
        <v>2</v>
      </c>
    </row>
    <row r="125" spans="1:18" ht="11.25">
      <c r="A125" s="54" t="s">
        <v>26</v>
      </c>
      <c r="B125" s="41">
        <f>B124/B$9</f>
        <v>0.10810810810810811</v>
      </c>
      <c r="C125" s="41">
        <f>C124/C$9</f>
        <v>0.14285714285714285</v>
      </c>
      <c r="D125" s="39">
        <f>D124/D$9</f>
        <v>0.04</v>
      </c>
      <c r="E125" s="41"/>
      <c r="F125" s="39">
        <f>F124/F$9</f>
        <v>0.5</v>
      </c>
      <c r="G125" s="39">
        <f>G124/G$9</f>
        <v>0.109375</v>
      </c>
      <c r="H125" s="25"/>
      <c r="I125" s="32"/>
      <c r="J125" s="39"/>
      <c r="K125" s="15"/>
      <c r="L125" s="39"/>
      <c r="M125" s="15"/>
      <c r="N125" s="15"/>
      <c r="O125" s="15"/>
      <c r="Q125" s="25"/>
      <c r="R125" s="25"/>
    </row>
    <row r="126" spans="1:18" ht="11.25">
      <c r="A126" s="19" t="s">
        <v>27</v>
      </c>
      <c r="B126" s="49">
        <v>3.2</v>
      </c>
      <c r="C126" s="49">
        <v>3.1</v>
      </c>
      <c r="D126" s="48">
        <v>3.4</v>
      </c>
      <c r="E126" s="49"/>
      <c r="F126" s="50">
        <v>3.6</v>
      </c>
      <c r="G126" s="50">
        <v>3.1</v>
      </c>
      <c r="H126" s="25"/>
      <c r="I126" s="32"/>
      <c r="J126" s="15">
        <v>3.7</v>
      </c>
      <c r="K126" s="15"/>
      <c r="L126" s="15">
        <v>2.8</v>
      </c>
      <c r="M126" s="15">
        <v>3.6</v>
      </c>
      <c r="N126" s="48">
        <v>3</v>
      </c>
      <c r="O126" s="48">
        <v>3.1</v>
      </c>
      <c r="P126" s="49"/>
      <c r="Q126" s="50">
        <v>3</v>
      </c>
      <c r="R126" s="25">
        <v>3.6</v>
      </c>
    </row>
    <row r="127" spans="1:18" ht="11.25">
      <c r="A127" s="19" t="s">
        <v>28</v>
      </c>
      <c r="B127" s="32">
        <v>54</v>
      </c>
      <c r="C127" s="32">
        <v>49</v>
      </c>
      <c r="D127" s="15">
        <v>87</v>
      </c>
      <c r="E127" s="32"/>
      <c r="F127" s="25">
        <v>50</v>
      </c>
      <c r="G127" s="25">
        <v>54</v>
      </c>
      <c r="H127" s="25"/>
      <c r="I127" s="32"/>
      <c r="J127" s="15">
        <v>78</v>
      </c>
      <c r="K127" s="15"/>
      <c r="L127" s="15">
        <v>58</v>
      </c>
      <c r="M127" s="15">
        <v>50</v>
      </c>
      <c r="N127" s="15">
        <v>38</v>
      </c>
      <c r="O127" s="15">
        <v>34</v>
      </c>
      <c r="Q127" s="25">
        <v>44</v>
      </c>
      <c r="R127" s="25">
        <v>83</v>
      </c>
    </row>
    <row r="128" spans="1:19" ht="11.25">
      <c r="A128" s="45"/>
      <c r="B128" s="44"/>
      <c r="C128" s="44"/>
      <c r="D128" s="24"/>
      <c r="E128" s="44"/>
      <c r="F128" s="24"/>
      <c r="G128" s="24"/>
      <c r="H128" s="24"/>
      <c r="I128" s="44"/>
      <c r="J128" s="24"/>
      <c r="K128" s="24"/>
      <c r="L128" s="24"/>
      <c r="M128" s="24"/>
      <c r="N128" s="24"/>
      <c r="O128" s="24"/>
      <c r="P128" s="37"/>
      <c r="Q128" s="26"/>
      <c r="R128" s="26"/>
      <c r="S128" s="33"/>
    </row>
    <row r="129" spans="1:18" ht="11.25">
      <c r="A129" s="53" t="s">
        <v>46</v>
      </c>
      <c r="F129" s="23"/>
      <c r="G129" s="23"/>
      <c r="H129" s="23"/>
      <c r="Q129" s="25"/>
      <c r="R129" s="25"/>
    </row>
    <row r="130" spans="1:18" ht="11.25">
      <c r="A130" s="52" t="s">
        <v>29</v>
      </c>
      <c r="F130" s="23"/>
      <c r="G130" s="23"/>
      <c r="H130" s="23"/>
      <c r="Q130" s="25"/>
      <c r="R130" s="25"/>
    </row>
    <row r="131" spans="1:18" ht="11.25">
      <c r="A131" s="19" t="s">
        <v>25</v>
      </c>
      <c r="B131" s="32">
        <v>5</v>
      </c>
      <c r="C131" s="32">
        <v>3</v>
      </c>
      <c r="D131" s="15">
        <v>2</v>
      </c>
      <c r="E131" s="32">
        <v>1</v>
      </c>
      <c r="F131" s="25"/>
      <c r="G131" s="25">
        <v>3</v>
      </c>
      <c r="H131" s="25">
        <v>1</v>
      </c>
      <c r="I131" s="32">
        <v>5</v>
      </c>
      <c r="J131" s="15"/>
      <c r="K131" s="15"/>
      <c r="L131" s="15"/>
      <c r="M131" s="15"/>
      <c r="N131" s="15"/>
      <c r="O131" s="15"/>
      <c r="P131" s="32">
        <v>1</v>
      </c>
      <c r="Q131" s="25">
        <v>3</v>
      </c>
      <c r="R131" s="25">
        <v>1</v>
      </c>
    </row>
    <row r="132" spans="1:18" ht="11.25">
      <c r="A132" s="54" t="s">
        <v>26</v>
      </c>
      <c r="B132" s="41">
        <f>B131/B$9</f>
        <v>0.06756756756756757</v>
      </c>
      <c r="C132" s="41">
        <f>C131/C$9</f>
        <v>0.061224489795918366</v>
      </c>
      <c r="D132" s="39">
        <f>D131/D$9</f>
        <v>0.08</v>
      </c>
      <c r="E132" s="41">
        <f>E131/E$9</f>
        <v>0.14285714285714285</v>
      </c>
      <c r="F132" s="39"/>
      <c r="G132" s="39">
        <f>G131/G$9</f>
        <v>0.046875</v>
      </c>
      <c r="H132" s="39">
        <f>H131/H$9</f>
        <v>1</v>
      </c>
      <c r="I132" s="41">
        <f>I131/I$9</f>
        <v>0.07462686567164178</v>
      </c>
      <c r="J132" s="15"/>
      <c r="K132" s="15"/>
      <c r="L132" s="15"/>
      <c r="M132" s="15"/>
      <c r="N132" s="15"/>
      <c r="O132" s="15"/>
      <c r="Q132" s="39"/>
      <c r="R132" s="25"/>
    </row>
    <row r="133" spans="1:18" ht="11.25">
      <c r="A133" s="19" t="s">
        <v>27</v>
      </c>
      <c r="B133" s="35">
        <v>2.6</v>
      </c>
      <c r="C133" s="35">
        <v>2.8</v>
      </c>
      <c r="D133" s="17">
        <v>2.3</v>
      </c>
      <c r="E133" s="35">
        <v>2.2</v>
      </c>
      <c r="F133" s="25"/>
      <c r="G133" s="28">
        <v>2.8</v>
      </c>
      <c r="H133" s="28">
        <v>2.5</v>
      </c>
      <c r="I133" s="35">
        <v>2.6</v>
      </c>
      <c r="J133" s="15"/>
      <c r="K133" s="15"/>
      <c r="L133" s="15"/>
      <c r="M133" s="15"/>
      <c r="N133" s="15"/>
      <c r="O133" s="15"/>
      <c r="P133" s="32">
        <v>2.5</v>
      </c>
      <c r="Q133" s="25">
        <v>2.8</v>
      </c>
      <c r="R133" s="25">
        <v>2.2</v>
      </c>
    </row>
    <row r="134" spans="1:18" ht="11.25">
      <c r="A134" s="19" t="s">
        <v>28</v>
      </c>
      <c r="B134" s="32">
        <v>41</v>
      </c>
      <c r="C134" s="32">
        <v>30</v>
      </c>
      <c r="D134" s="15">
        <v>59</v>
      </c>
      <c r="E134" s="32">
        <v>64</v>
      </c>
      <c r="F134" s="25"/>
      <c r="G134" s="25">
        <v>45</v>
      </c>
      <c r="H134" s="25">
        <v>9</v>
      </c>
      <c r="I134" s="32">
        <v>41</v>
      </c>
      <c r="J134" s="15"/>
      <c r="K134" s="15"/>
      <c r="L134" s="15"/>
      <c r="M134" s="15"/>
      <c r="N134" s="15"/>
      <c r="O134" s="15"/>
      <c r="P134" s="32">
        <v>9</v>
      </c>
      <c r="Q134" s="25">
        <v>45</v>
      </c>
      <c r="R134" s="25">
        <v>64</v>
      </c>
    </row>
    <row r="135" spans="1:9" ht="11.25">
      <c r="A135" s="19" t="s">
        <v>38</v>
      </c>
      <c r="B135" s="32">
        <v>2</v>
      </c>
      <c r="C135" s="32"/>
      <c r="D135" s="15">
        <v>2</v>
      </c>
      <c r="E135" s="32">
        <v>1</v>
      </c>
      <c r="F135" s="15"/>
      <c r="G135" s="15">
        <v>1</v>
      </c>
      <c r="H135" s="15"/>
      <c r="I135" s="32">
        <v>2</v>
      </c>
    </row>
    <row r="136" spans="1:18" ht="11.25">
      <c r="A136" s="19" t="s">
        <v>39</v>
      </c>
      <c r="B136" s="71">
        <f aca="true" t="shared" si="5" ref="B136:G136">B135+B121</f>
        <v>3</v>
      </c>
      <c r="C136" s="25">
        <f t="shared" si="5"/>
        <v>1</v>
      </c>
      <c r="D136" s="25">
        <f t="shared" si="5"/>
        <v>2</v>
      </c>
      <c r="E136" s="32">
        <f t="shared" si="5"/>
        <v>1</v>
      </c>
      <c r="F136" s="25"/>
      <c r="G136" s="25">
        <f t="shared" si="5"/>
        <v>2</v>
      </c>
      <c r="H136" s="25"/>
      <c r="I136" s="32">
        <f>I135+I121</f>
        <v>3</v>
      </c>
      <c r="Q136" s="25"/>
      <c r="R136" s="25"/>
    </row>
    <row r="137" spans="1:18" ht="11.25">
      <c r="A137" s="19" t="s">
        <v>42</v>
      </c>
      <c r="B137" s="46">
        <f>B136/B$9</f>
        <v>0.04054054054054054</v>
      </c>
      <c r="C137" s="46">
        <f>C136/C$9</f>
        <v>0.02040816326530612</v>
      </c>
      <c r="D137" s="63"/>
      <c r="E137" s="47">
        <f>E136/E$9</f>
        <v>0.14285714285714285</v>
      </c>
      <c r="F137" s="47"/>
      <c r="G137" s="47">
        <f>G136/G$9</f>
        <v>0.03125</v>
      </c>
      <c r="H137" s="47"/>
      <c r="I137" s="46"/>
      <c r="Q137" s="25"/>
      <c r="R137" s="25"/>
    </row>
    <row r="138" spans="1:18" ht="11.25">
      <c r="A138" s="52" t="s">
        <v>30</v>
      </c>
      <c r="B138" s="32"/>
      <c r="C138" s="32"/>
      <c r="D138" s="15"/>
      <c r="E138" s="32"/>
      <c r="F138" s="25"/>
      <c r="G138" s="25"/>
      <c r="H138" s="25"/>
      <c r="I138" s="32"/>
      <c r="J138" s="15"/>
      <c r="K138" s="15"/>
      <c r="L138" s="15"/>
      <c r="M138" s="15"/>
      <c r="N138" s="15"/>
      <c r="O138" s="15"/>
      <c r="Q138" s="25"/>
      <c r="R138" s="25"/>
    </row>
    <row r="139" spans="1:19" ht="11.25">
      <c r="A139" s="19" t="s">
        <v>25</v>
      </c>
      <c r="B139" s="32">
        <v>9</v>
      </c>
      <c r="C139" s="32">
        <v>7</v>
      </c>
      <c r="D139" s="15">
        <v>2</v>
      </c>
      <c r="E139" s="32"/>
      <c r="F139" s="25">
        <v>1</v>
      </c>
      <c r="G139" s="25">
        <v>8</v>
      </c>
      <c r="H139" s="25"/>
      <c r="I139" s="32"/>
      <c r="J139" s="15">
        <v>1</v>
      </c>
      <c r="K139" s="15"/>
      <c r="L139" s="15">
        <v>4</v>
      </c>
      <c r="M139" s="15">
        <v>1</v>
      </c>
      <c r="N139" s="15">
        <v>1</v>
      </c>
      <c r="O139" s="15">
        <v>2</v>
      </c>
      <c r="Q139" s="25">
        <v>4</v>
      </c>
      <c r="R139" s="25">
        <v>3</v>
      </c>
      <c r="S139" s="18">
        <v>2</v>
      </c>
    </row>
    <row r="140" spans="1:18" ht="11.25">
      <c r="A140" s="54" t="s">
        <v>26</v>
      </c>
      <c r="B140" s="41">
        <f>B139/B$9</f>
        <v>0.12162162162162163</v>
      </c>
      <c r="C140" s="41">
        <f>C139/C$9</f>
        <v>0.14285714285714285</v>
      </c>
      <c r="D140" s="39">
        <f>D139/D$9</f>
        <v>0.08</v>
      </c>
      <c r="E140" s="41"/>
      <c r="F140" s="39">
        <f>F139/F$9</f>
        <v>0.5</v>
      </c>
      <c r="G140" s="39">
        <f>G139/G$9</f>
        <v>0.125</v>
      </c>
      <c r="H140" s="25"/>
      <c r="I140" s="32"/>
      <c r="J140" s="39"/>
      <c r="K140" s="15"/>
      <c r="L140" s="39"/>
      <c r="M140" s="15"/>
      <c r="N140" s="15"/>
      <c r="O140" s="15"/>
      <c r="Q140" s="25"/>
      <c r="R140" s="25"/>
    </row>
    <row r="141" spans="1:19" ht="11.25">
      <c r="A141" s="19" t="s">
        <v>27</v>
      </c>
      <c r="B141" s="49">
        <v>3.1</v>
      </c>
      <c r="C141" s="49">
        <v>3.1</v>
      </c>
      <c r="D141" s="48">
        <v>3</v>
      </c>
      <c r="E141" s="49"/>
      <c r="F141" s="50">
        <v>3.5</v>
      </c>
      <c r="G141" s="50">
        <v>3</v>
      </c>
      <c r="H141" s="25"/>
      <c r="I141" s="32"/>
      <c r="J141" s="15">
        <v>3.8</v>
      </c>
      <c r="K141" s="15"/>
      <c r="L141" s="15">
        <v>2.9</v>
      </c>
      <c r="M141" s="15">
        <v>3.5</v>
      </c>
      <c r="N141" s="48">
        <v>3.1</v>
      </c>
      <c r="O141" s="48">
        <v>2.9</v>
      </c>
      <c r="P141" s="49"/>
      <c r="Q141" s="50">
        <v>2.6</v>
      </c>
      <c r="R141" s="25">
        <v>3.4</v>
      </c>
      <c r="S141" s="18">
        <v>3.6</v>
      </c>
    </row>
    <row r="142" spans="1:19" ht="11.25">
      <c r="A142" s="19" t="s">
        <v>28</v>
      </c>
      <c r="B142" s="32">
        <v>66</v>
      </c>
      <c r="C142" s="32">
        <v>62</v>
      </c>
      <c r="D142" s="15">
        <v>80</v>
      </c>
      <c r="E142" s="32"/>
      <c r="F142" s="25">
        <v>63</v>
      </c>
      <c r="G142" s="25">
        <v>66</v>
      </c>
      <c r="H142" s="25"/>
      <c r="I142" s="32"/>
      <c r="J142" s="15">
        <v>92</v>
      </c>
      <c r="K142" s="15"/>
      <c r="L142" s="15">
        <v>71</v>
      </c>
      <c r="M142" s="15">
        <v>63</v>
      </c>
      <c r="N142" s="15">
        <v>53</v>
      </c>
      <c r="O142" s="15">
        <v>51</v>
      </c>
      <c r="Q142" s="25">
        <v>53</v>
      </c>
      <c r="R142" s="25">
        <v>62</v>
      </c>
      <c r="S142" s="18">
        <v>99</v>
      </c>
    </row>
    <row r="143" spans="1:19" ht="11.25">
      <c r="A143" s="45"/>
      <c r="B143" s="44"/>
      <c r="C143" s="44"/>
      <c r="D143" s="24"/>
      <c r="E143" s="44"/>
      <c r="F143" s="24"/>
      <c r="G143" s="24"/>
      <c r="H143" s="24"/>
      <c r="I143" s="44"/>
      <c r="J143" s="24"/>
      <c r="K143" s="24"/>
      <c r="L143" s="24"/>
      <c r="M143" s="24"/>
      <c r="N143" s="24"/>
      <c r="O143" s="24"/>
      <c r="P143" s="37"/>
      <c r="Q143" s="26"/>
      <c r="R143" s="26"/>
      <c r="S143" s="33"/>
    </row>
    <row r="144" ht="11.25">
      <c r="A144" s="53" t="s">
        <v>47</v>
      </c>
    </row>
    <row r="145" ht="11.25">
      <c r="A145" s="52" t="s">
        <v>29</v>
      </c>
    </row>
    <row r="146" spans="1:19" ht="11.25">
      <c r="A146" s="19" t="s">
        <v>39</v>
      </c>
      <c r="B146" s="32">
        <f aca="true" t="shared" si="6" ref="B146:G146">B136</f>
        <v>3</v>
      </c>
      <c r="C146" s="32">
        <f t="shared" si="6"/>
        <v>1</v>
      </c>
      <c r="D146" s="25">
        <f t="shared" si="6"/>
        <v>2</v>
      </c>
      <c r="E146" s="32">
        <f t="shared" si="6"/>
        <v>1</v>
      </c>
      <c r="F146" s="25"/>
      <c r="G146" s="25">
        <f t="shared" si="6"/>
        <v>2</v>
      </c>
      <c r="H146" s="65"/>
      <c r="I146" s="64">
        <f>I136</f>
        <v>3</v>
      </c>
      <c r="J146" s="66"/>
      <c r="K146" s="66"/>
      <c r="L146" s="66"/>
      <c r="M146" s="66"/>
      <c r="N146" s="66"/>
      <c r="O146" s="66"/>
      <c r="P146" s="64"/>
      <c r="Q146" s="66"/>
      <c r="R146" s="66"/>
      <c r="S146" s="67"/>
    </row>
    <row r="147" spans="1:19" ht="11.25">
      <c r="A147" s="19" t="s">
        <v>42</v>
      </c>
      <c r="B147" s="46">
        <f>B146/B$9</f>
        <v>0.04054054054054054</v>
      </c>
      <c r="C147" s="46">
        <f>C146/C$9</f>
        <v>0.02040816326530612</v>
      </c>
      <c r="D147" s="63"/>
      <c r="E147" s="47">
        <f>E146/E$9</f>
        <v>0.14285714285714285</v>
      </c>
      <c r="F147" s="47"/>
      <c r="G147" s="47">
        <f>G146/G$9</f>
        <v>0.03125</v>
      </c>
      <c r="H147" s="69"/>
      <c r="I147" s="68"/>
      <c r="J147" s="66"/>
      <c r="K147" s="66"/>
      <c r="L147" s="66"/>
      <c r="M147" s="66"/>
      <c r="N147" s="66"/>
      <c r="O147" s="66"/>
      <c r="P147" s="64"/>
      <c r="Q147" s="66"/>
      <c r="R147" s="66"/>
      <c r="S147" s="67"/>
    </row>
    <row r="148" spans="1:19" ht="11.25">
      <c r="A148" s="52" t="s">
        <v>30</v>
      </c>
      <c r="B148" s="32"/>
      <c r="C148" s="32"/>
      <c r="D148" s="15"/>
      <c r="E148" s="32"/>
      <c r="F148" s="15"/>
      <c r="G148" s="15"/>
      <c r="H148" s="66"/>
      <c r="I148" s="64"/>
      <c r="J148" s="66"/>
      <c r="K148" s="66"/>
      <c r="L148" s="66"/>
      <c r="M148" s="66"/>
      <c r="N148" s="66"/>
      <c r="O148" s="66"/>
      <c r="P148" s="64"/>
      <c r="Q148" s="66"/>
      <c r="R148" s="66"/>
      <c r="S148" s="67"/>
    </row>
    <row r="149" spans="1:19" ht="11.25">
      <c r="A149" s="19" t="s">
        <v>25</v>
      </c>
      <c r="B149" s="32">
        <v>2</v>
      </c>
      <c r="C149" s="32">
        <v>2</v>
      </c>
      <c r="D149" s="15"/>
      <c r="E149" s="32"/>
      <c r="F149" s="15"/>
      <c r="G149" s="15">
        <v>2</v>
      </c>
      <c r="H149" s="66"/>
      <c r="I149" s="64"/>
      <c r="J149" s="66"/>
      <c r="K149" s="66"/>
      <c r="L149" s="15">
        <v>1</v>
      </c>
      <c r="M149" s="15"/>
      <c r="N149" s="15">
        <v>1</v>
      </c>
      <c r="O149" s="15"/>
      <c r="R149" s="15">
        <v>2</v>
      </c>
      <c r="S149" s="67"/>
    </row>
    <row r="150" spans="1:19" ht="11.25">
      <c r="A150" s="54" t="s">
        <v>26</v>
      </c>
      <c r="B150" s="46">
        <f>B149/B$9</f>
        <v>0.02702702702702703</v>
      </c>
      <c r="C150" s="46">
        <f>C149/C$9</f>
        <v>0.04081632653061224</v>
      </c>
      <c r="D150" s="63"/>
      <c r="E150" s="47"/>
      <c r="F150" s="47"/>
      <c r="G150" s="47">
        <f>G149/G$9</f>
        <v>0.03125</v>
      </c>
      <c r="H150" s="66"/>
      <c r="I150" s="64"/>
      <c r="J150" s="66"/>
      <c r="K150" s="66"/>
      <c r="L150" s="15"/>
      <c r="M150" s="15"/>
      <c r="N150" s="15"/>
      <c r="O150" s="15"/>
      <c r="S150" s="67"/>
    </row>
    <row r="151" spans="1:19" ht="11.25">
      <c r="A151" s="19" t="s">
        <v>27</v>
      </c>
      <c r="B151" s="32">
        <v>3.1</v>
      </c>
      <c r="C151" s="32">
        <v>3.1</v>
      </c>
      <c r="D151" s="15"/>
      <c r="E151" s="32"/>
      <c r="F151" s="15"/>
      <c r="G151" s="15">
        <v>3.1</v>
      </c>
      <c r="H151" s="66"/>
      <c r="I151" s="64"/>
      <c r="J151" s="66"/>
      <c r="K151" s="66"/>
      <c r="L151" s="48">
        <v>3</v>
      </c>
      <c r="M151" s="15"/>
      <c r="N151" s="15">
        <v>3.2</v>
      </c>
      <c r="O151" s="15"/>
      <c r="R151" s="15">
        <v>3.1</v>
      </c>
      <c r="S151" s="67"/>
    </row>
    <row r="152" spans="1:19" ht="11.25">
      <c r="A152" s="19" t="s">
        <v>28</v>
      </c>
      <c r="B152" s="32">
        <v>73</v>
      </c>
      <c r="C152" s="32">
        <v>73</v>
      </c>
      <c r="D152" s="15"/>
      <c r="E152" s="32"/>
      <c r="F152" s="15"/>
      <c r="G152" s="15">
        <v>73</v>
      </c>
      <c r="H152" s="66"/>
      <c r="I152" s="64"/>
      <c r="J152" s="66"/>
      <c r="K152" s="66"/>
      <c r="L152" s="15">
        <v>78</v>
      </c>
      <c r="M152" s="15"/>
      <c r="N152" s="15">
        <v>68</v>
      </c>
      <c r="O152" s="15"/>
      <c r="R152" s="15">
        <v>73</v>
      </c>
      <c r="S152" s="67"/>
    </row>
    <row r="153" spans="2:19" ht="11.25">
      <c r="B153" s="32"/>
      <c r="C153" s="32"/>
      <c r="D153" s="15"/>
      <c r="E153" s="32"/>
      <c r="F153" s="15"/>
      <c r="G153" s="15"/>
      <c r="H153" s="66"/>
      <c r="I153" s="64"/>
      <c r="J153" s="66"/>
      <c r="K153" s="66"/>
      <c r="L153" s="15"/>
      <c r="M153" s="15"/>
      <c r="N153" s="15"/>
      <c r="O153" s="15"/>
      <c r="S153" s="67"/>
    </row>
    <row r="154" spans="1:19" ht="11.25">
      <c r="A154" s="53" t="s">
        <v>48</v>
      </c>
      <c r="B154" s="64"/>
      <c r="C154" s="64"/>
      <c r="D154" s="66"/>
      <c r="E154" s="64"/>
      <c r="F154" s="66"/>
      <c r="G154" s="66"/>
      <c r="H154" s="66"/>
      <c r="I154" s="64"/>
      <c r="J154" s="66"/>
      <c r="K154" s="66"/>
      <c r="L154" s="66"/>
      <c r="M154" s="66"/>
      <c r="N154" s="66"/>
      <c r="O154" s="66"/>
      <c r="P154" s="64"/>
      <c r="Q154" s="66"/>
      <c r="R154" s="66"/>
      <c r="S154" s="67"/>
    </row>
    <row r="155" spans="1:19" ht="11.25">
      <c r="A155" s="52" t="s">
        <v>29</v>
      </c>
      <c r="B155" s="64"/>
      <c r="C155" s="64"/>
      <c r="D155" s="66"/>
      <c r="E155" s="64"/>
      <c r="F155" s="66"/>
      <c r="G155" s="66"/>
      <c r="H155" s="66"/>
      <c r="I155" s="64"/>
      <c r="J155" s="66"/>
      <c r="K155" s="66"/>
      <c r="L155" s="66"/>
      <c r="M155" s="66"/>
      <c r="N155" s="66"/>
      <c r="O155" s="66"/>
      <c r="P155" s="64"/>
      <c r="Q155" s="66"/>
      <c r="R155" s="66"/>
      <c r="S155" s="67"/>
    </row>
    <row r="156" spans="1:19" ht="11.25">
      <c r="A156" s="19" t="s">
        <v>25</v>
      </c>
      <c r="B156" s="32">
        <v>5</v>
      </c>
      <c r="C156" s="32">
        <v>5</v>
      </c>
      <c r="D156" s="15"/>
      <c r="E156" s="32"/>
      <c r="F156" s="15"/>
      <c r="G156" s="15">
        <v>4</v>
      </c>
      <c r="H156" s="15">
        <v>1</v>
      </c>
      <c r="I156" s="32">
        <v>5</v>
      </c>
      <c r="J156" s="15"/>
      <c r="K156" s="15"/>
      <c r="L156" s="15"/>
      <c r="M156" s="15"/>
      <c r="N156" s="15"/>
      <c r="O156" s="15"/>
      <c r="P156" s="32">
        <v>2</v>
      </c>
      <c r="Q156" s="15">
        <v>2</v>
      </c>
      <c r="S156" s="18">
        <v>1</v>
      </c>
    </row>
    <row r="157" spans="1:15" ht="11.25">
      <c r="A157" s="54" t="s">
        <v>26</v>
      </c>
      <c r="B157" s="46">
        <f>B156/B$9</f>
        <v>0.06756756756756757</v>
      </c>
      <c r="C157" s="46">
        <f aca="true" t="shared" si="7" ref="C157:H157">C156/C$9</f>
        <v>0.10204081632653061</v>
      </c>
      <c r="D157" s="63"/>
      <c r="E157" s="47"/>
      <c r="F157" s="47"/>
      <c r="G157" s="47">
        <f t="shared" si="7"/>
        <v>0.0625</v>
      </c>
      <c r="H157" s="47">
        <f t="shared" si="7"/>
        <v>1</v>
      </c>
      <c r="I157" s="32"/>
      <c r="J157" s="15"/>
      <c r="K157" s="15"/>
      <c r="L157" s="15"/>
      <c r="M157" s="15"/>
      <c r="N157" s="15"/>
      <c r="O157" s="15"/>
    </row>
    <row r="158" spans="1:19" ht="11.25">
      <c r="A158" s="19" t="s">
        <v>27</v>
      </c>
      <c r="B158" s="32">
        <v>3.5</v>
      </c>
      <c r="C158" s="32">
        <v>3.5</v>
      </c>
      <c r="D158" s="15"/>
      <c r="E158" s="32"/>
      <c r="F158" s="15"/>
      <c r="G158" s="15">
        <v>3.6</v>
      </c>
      <c r="H158" s="48">
        <v>3</v>
      </c>
      <c r="I158" s="32">
        <v>3.5</v>
      </c>
      <c r="J158" s="15"/>
      <c r="K158" s="15"/>
      <c r="L158" s="15"/>
      <c r="M158" s="15"/>
      <c r="N158" s="15"/>
      <c r="O158" s="15"/>
      <c r="P158" s="32">
        <v>3.4</v>
      </c>
      <c r="Q158" s="15">
        <v>3.4</v>
      </c>
      <c r="S158" s="18">
        <v>3.8</v>
      </c>
    </row>
    <row r="159" spans="1:19" ht="11.25">
      <c r="A159" s="19" t="s">
        <v>28</v>
      </c>
      <c r="B159" s="32">
        <v>42</v>
      </c>
      <c r="C159" s="32">
        <v>42</v>
      </c>
      <c r="D159" s="15"/>
      <c r="E159" s="32"/>
      <c r="F159" s="15"/>
      <c r="G159" s="15">
        <v>50</v>
      </c>
      <c r="H159" s="15">
        <v>12</v>
      </c>
      <c r="I159" s="32">
        <v>42</v>
      </c>
      <c r="J159" s="15"/>
      <c r="K159" s="15"/>
      <c r="L159" s="15"/>
      <c r="M159" s="15"/>
      <c r="N159" s="15"/>
      <c r="O159" s="15"/>
      <c r="P159" s="32">
        <v>11</v>
      </c>
      <c r="Q159" s="15">
        <v>44</v>
      </c>
      <c r="S159" s="18">
        <v>102</v>
      </c>
    </row>
    <row r="160" spans="1:15" ht="11.25">
      <c r="A160" s="19" t="s">
        <v>39</v>
      </c>
      <c r="B160" s="32">
        <v>3</v>
      </c>
      <c r="C160" s="32">
        <v>1</v>
      </c>
      <c r="D160" s="25">
        <v>2</v>
      </c>
      <c r="E160" s="32">
        <v>1</v>
      </c>
      <c r="F160" s="25"/>
      <c r="G160" s="25">
        <v>2</v>
      </c>
      <c r="H160" s="25"/>
      <c r="I160" s="32">
        <v>3</v>
      </c>
      <c r="J160" s="15"/>
      <c r="K160" s="15"/>
      <c r="L160" s="15"/>
      <c r="M160" s="15"/>
      <c r="N160" s="15"/>
      <c r="O160" s="15"/>
    </row>
    <row r="161" spans="1:15" ht="11.25">
      <c r="A161" s="19" t="s">
        <v>42</v>
      </c>
      <c r="B161" s="46">
        <f aca="true" t="shared" si="8" ref="B161:G161">B160/B$9</f>
        <v>0.04054054054054054</v>
      </c>
      <c r="C161" s="46">
        <f t="shared" si="8"/>
        <v>0.02040816326530612</v>
      </c>
      <c r="D161" s="63">
        <f t="shared" si="8"/>
        <v>0.08</v>
      </c>
      <c r="E161" s="47">
        <f t="shared" si="8"/>
        <v>0.14285714285714285</v>
      </c>
      <c r="F161" s="47"/>
      <c r="G161" s="47">
        <f t="shared" si="8"/>
        <v>0.03125</v>
      </c>
      <c r="H161" s="47"/>
      <c r="I161" s="46"/>
      <c r="J161" s="15"/>
      <c r="K161" s="15"/>
      <c r="L161" s="15"/>
      <c r="M161" s="15"/>
      <c r="N161" s="15"/>
      <c r="O161" s="15"/>
    </row>
    <row r="162" spans="1:15" ht="11.25">
      <c r="A162" s="52" t="s">
        <v>30</v>
      </c>
      <c r="B162" s="32"/>
      <c r="C162" s="32"/>
      <c r="D162" s="15"/>
      <c r="E162" s="32"/>
      <c r="F162" s="15"/>
      <c r="G162" s="15"/>
      <c r="H162" s="15"/>
      <c r="I162" s="32"/>
      <c r="J162" s="15"/>
      <c r="K162" s="15"/>
      <c r="L162" s="15"/>
      <c r="M162" s="15"/>
      <c r="N162" s="15"/>
      <c r="O162" s="15"/>
    </row>
    <row r="163" spans="1:19" ht="11.25">
      <c r="A163" s="19" t="s">
        <v>25</v>
      </c>
      <c r="B163" s="32">
        <v>8</v>
      </c>
      <c r="C163" s="32">
        <v>6</v>
      </c>
      <c r="D163" s="15">
        <v>2</v>
      </c>
      <c r="E163" s="32"/>
      <c r="F163" s="15"/>
      <c r="G163" s="15">
        <v>8</v>
      </c>
      <c r="H163" s="15"/>
      <c r="I163" s="32"/>
      <c r="J163" s="15">
        <v>1</v>
      </c>
      <c r="K163" s="15"/>
      <c r="L163" s="15">
        <v>4</v>
      </c>
      <c r="M163" s="15"/>
      <c r="N163" s="15">
        <v>1</v>
      </c>
      <c r="O163" s="15">
        <v>2</v>
      </c>
      <c r="Q163" s="15">
        <v>2</v>
      </c>
      <c r="R163" s="15">
        <v>4</v>
      </c>
      <c r="S163" s="18">
        <v>2</v>
      </c>
    </row>
    <row r="164" spans="1:15" ht="11.25">
      <c r="A164" s="54" t="s">
        <v>26</v>
      </c>
      <c r="B164" s="46">
        <f>B163/B$9</f>
        <v>0.10810810810810811</v>
      </c>
      <c r="C164" s="46">
        <f>C163/C$9</f>
        <v>0.12244897959183673</v>
      </c>
      <c r="D164" s="63">
        <f>D163/D$9</f>
        <v>0.08</v>
      </c>
      <c r="E164" s="47"/>
      <c r="F164" s="47"/>
      <c r="G164" s="47">
        <f>G163/G$9</f>
        <v>0.125</v>
      </c>
      <c r="H164" s="15"/>
      <c r="I164" s="32"/>
      <c r="J164" s="15"/>
      <c r="K164" s="15"/>
      <c r="L164" s="15"/>
      <c r="M164" s="15"/>
      <c r="N164" s="15"/>
      <c r="O164" s="15"/>
    </row>
    <row r="165" spans="1:19" ht="11.25">
      <c r="A165" s="19" t="s">
        <v>27</v>
      </c>
      <c r="B165" s="49">
        <v>3</v>
      </c>
      <c r="C165" s="49">
        <v>3</v>
      </c>
      <c r="D165" s="15">
        <v>2.8</v>
      </c>
      <c r="E165" s="32"/>
      <c r="F165" s="15"/>
      <c r="G165" s="48">
        <v>3</v>
      </c>
      <c r="H165" s="15"/>
      <c r="I165" s="32"/>
      <c r="J165" s="15">
        <v>3.7</v>
      </c>
      <c r="K165" s="15"/>
      <c r="L165" s="48">
        <v>3</v>
      </c>
      <c r="M165" s="15"/>
      <c r="N165" s="15">
        <v>3.2</v>
      </c>
      <c r="O165" s="15">
        <v>2.5</v>
      </c>
      <c r="Q165" s="15">
        <v>2.5</v>
      </c>
      <c r="R165" s="48">
        <v>3</v>
      </c>
      <c r="S165" s="18">
        <v>3.5</v>
      </c>
    </row>
    <row r="166" spans="1:19" ht="11.25">
      <c r="A166" s="19" t="s">
        <v>28</v>
      </c>
      <c r="B166" s="32">
        <v>79</v>
      </c>
      <c r="C166" s="32">
        <v>76</v>
      </c>
      <c r="D166" s="15">
        <v>86</v>
      </c>
      <c r="E166" s="32"/>
      <c r="F166" s="15"/>
      <c r="G166" s="15">
        <v>79</v>
      </c>
      <c r="H166" s="15"/>
      <c r="I166" s="32"/>
      <c r="J166" s="15">
        <v>105</v>
      </c>
      <c r="K166" s="15"/>
      <c r="L166" s="15">
        <v>86</v>
      </c>
      <c r="M166" s="15"/>
      <c r="N166" s="15">
        <v>68</v>
      </c>
      <c r="O166" s="15">
        <v>57</v>
      </c>
      <c r="Q166" s="15">
        <v>57</v>
      </c>
      <c r="R166" s="15">
        <v>74</v>
      </c>
      <c r="S166" s="18">
        <v>111</v>
      </c>
    </row>
    <row r="167" spans="2:15" ht="11.25">
      <c r="B167" s="32"/>
      <c r="C167" s="32"/>
      <c r="D167" s="15"/>
      <c r="E167" s="32"/>
      <c r="F167" s="15"/>
      <c r="G167" s="15"/>
      <c r="H167" s="15"/>
      <c r="I167" s="32"/>
      <c r="J167" s="15"/>
      <c r="K167" s="15"/>
      <c r="L167" s="15"/>
      <c r="M167" s="15"/>
      <c r="N167" s="15"/>
      <c r="O167" s="15"/>
    </row>
    <row r="168" spans="1:15" ht="11.25">
      <c r="A168" s="53" t="s">
        <v>49</v>
      </c>
      <c r="B168" s="32"/>
      <c r="C168" s="32"/>
      <c r="D168" s="15"/>
      <c r="E168" s="32"/>
      <c r="F168" s="15"/>
      <c r="G168" s="15"/>
      <c r="H168" s="15"/>
      <c r="I168" s="32"/>
      <c r="J168" s="15"/>
      <c r="K168" s="15"/>
      <c r="L168" s="15"/>
      <c r="M168" s="15"/>
      <c r="N168" s="15"/>
      <c r="O168" s="15"/>
    </row>
    <row r="169" spans="1:15" ht="11.25">
      <c r="A169" s="52" t="s">
        <v>29</v>
      </c>
      <c r="B169" s="32"/>
      <c r="C169" s="32"/>
      <c r="D169" s="15"/>
      <c r="E169" s="32"/>
      <c r="F169" s="15"/>
      <c r="G169" s="15"/>
      <c r="H169" s="15"/>
      <c r="I169" s="32"/>
      <c r="J169" s="15"/>
      <c r="K169" s="15"/>
      <c r="L169" s="15"/>
      <c r="M169" s="15"/>
      <c r="N169" s="15"/>
      <c r="O169" s="15"/>
    </row>
    <row r="170" spans="1:19" ht="11.25">
      <c r="A170" s="19" t="s">
        <v>25</v>
      </c>
      <c r="B170" s="32">
        <v>5</v>
      </c>
      <c r="C170" s="32">
        <v>5</v>
      </c>
      <c r="D170" s="15"/>
      <c r="E170" s="32"/>
      <c r="F170" s="15"/>
      <c r="G170" s="15">
        <v>4</v>
      </c>
      <c r="H170" s="15">
        <v>1</v>
      </c>
      <c r="I170" s="32">
        <v>5</v>
      </c>
      <c r="J170" s="15"/>
      <c r="K170" s="15"/>
      <c r="L170" s="15"/>
      <c r="M170" s="15"/>
      <c r="N170" s="15"/>
      <c r="O170" s="15"/>
      <c r="P170" s="32">
        <v>2</v>
      </c>
      <c r="Q170" s="15">
        <v>1</v>
      </c>
      <c r="R170" s="15">
        <v>1</v>
      </c>
      <c r="S170" s="18">
        <v>1</v>
      </c>
    </row>
    <row r="171" spans="1:15" ht="11.25">
      <c r="A171" s="54" t="s">
        <v>26</v>
      </c>
      <c r="B171" s="46">
        <f>B170/B$9</f>
        <v>0.06756756756756757</v>
      </c>
      <c r="C171" s="46">
        <f>C170/C$9</f>
        <v>0.10204081632653061</v>
      </c>
      <c r="D171" s="47"/>
      <c r="E171" s="46"/>
      <c r="F171" s="47"/>
      <c r="G171" s="47">
        <f>G170/G$9</f>
        <v>0.0625</v>
      </c>
      <c r="H171" s="47">
        <f>H170/H$9</f>
        <v>1</v>
      </c>
      <c r="I171" s="32"/>
      <c r="J171" s="15"/>
      <c r="K171" s="15"/>
      <c r="L171" s="15"/>
      <c r="M171" s="15"/>
      <c r="N171" s="15"/>
      <c r="O171" s="15"/>
    </row>
    <row r="172" spans="1:19" ht="11.25">
      <c r="A172" s="19" t="s">
        <v>27</v>
      </c>
      <c r="B172" s="32">
        <v>3.4</v>
      </c>
      <c r="C172" s="32">
        <v>3.4</v>
      </c>
      <c r="D172" s="15"/>
      <c r="E172" s="32"/>
      <c r="F172" s="15"/>
      <c r="G172" s="15">
        <v>3.6</v>
      </c>
      <c r="H172" s="15">
        <v>2.8</v>
      </c>
      <c r="I172" s="32">
        <v>3.4</v>
      </c>
      <c r="J172" s="15"/>
      <c r="K172" s="15"/>
      <c r="L172" s="15"/>
      <c r="M172" s="15"/>
      <c r="N172" s="15"/>
      <c r="O172" s="15"/>
      <c r="P172" s="32">
        <v>3.3</v>
      </c>
      <c r="Q172" s="15">
        <v>3.7</v>
      </c>
      <c r="R172" s="48">
        <v>3</v>
      </c>
      <c r="S172" s="18">
        <v>3.8</v>
      </c>
    </row>
    <row r="173" spans="1:19" ht="11.25">
      <c r="A173" s="19" t="s">
        <v>28</v>
      </c>
      <c r="B173" s="32">
        <v>50</v>
      </c>
      <c r="C173" s="32">
        <v>50</v>
      </c>
      <c r="D173" s="15"/>
      <c r="E173" s="32"/>
      <c r="F173" s="15"/>
      <c r="G173" s="15">
        <v>59</v>
      </c>
      <c r="H173" s="15">
        <v>15</v>
      </c>
      <c r="I173" s="32">
        <v>50</v>
      </c>
      <c r="J173" s="15"/>
      <c r="K173" s="15"/>
      <c r="L173" s="15"/>
      <c r="M173" s="15"/>
      <c r="N173" s="15"/>
      <c r="O173" s="15"/>
      <c r="P173" s="32">
        <v>16</v>
      </c>
      <c r="Q173" s="15">
        <v>49</v>
      </c>
      <c r="R173" s="15">
        <v>63</v>
      </c>
      <c r="S173" s="18">
        <v>107</v>
      </c>
    </row>
    <row r="174" spans="1:15" ht="11.25">
      <c r="A174" s="19" t="s">
        <v>38</v>
      </c>
      <c r="B174" s="32">
        <v>4</v>
      </c>
      <c r="C174" s="32">
        <v>3</v>
      </c>
      <c r="D174" s="15">
        <v>1</v>
      </c>
      <c r="E174" s="32"/>
      <c r="F174" s="15"/>
      <c r="G174" s="15">
        <v>4</v>
      </c>
      <c r="H174" s="15"/>
      <c r="I174" s="32">
        <v>2</v>
      </c>
      <c r="J174" s="15">
        <v>1</v>
      </c>
      <c r="K174" s="15"/>
      <c r="L174" s="15">
        <v>1</v>
      </c>
      <c r="M174" s="15"/>
      <c r="N174" s="15"/>
      <c r="O174" s="15"/>
    </row>
    <row r="175" spans="1:15" ht="11.25">
      <c r="A175" s="19" t="s">
        <v>39</v>
      </c>
      <c r="B175" s="32">
        <f>B160+B174</f>
        <v>7</v>
      </c>
      <c r="C175" s="32">
        <f aca="true" t="shared" si="9" ref="C175:L175">C160+C174</f>
        <v>4</v>
      </c>
      <c r="D175" s="18">
        <f t="shared" si="9"/>
        <v>3</v>
      </c>
      <c r="E175" s="25">
        <f t="shared" si="9"/>
        <v>1</v>
      </c>
      <c r="F175" s="25"/>
      <c r="G175" s="25">
        <f t="shared" si="9"/>
        <v>6</v>
      </c>
      <c r="H175" s="18"/>
      <c r="I175" s="25">
        <f t="shared" si="9"/>
        <v>5</v>
      </c>
      <c r="J175" s="25">
        <f t="shared" si="9"/>
        <v>1</v>
      </c>
      <c r="K175" s="25"/>
      <c r="L175" s="25">
        <f t="shared" si="9"/>
        <v>1</v>
      </c>
      <c r="M175" s="15"/>
      <c r="N175" s="15"/>
      <c r="O175" s="15"/>
    </row>
    <row r="176" spans="1:15" ht="11.25">
      <c r="A176" s="19" t="s">
        <v>42</v>
      </c>
      <c r="B176" s="46">
        <f aca="true" t="shared" si="10" ref="B176:G176">B175/B$9</f>
        <v>0.0945945945945946</v>
      </c>
      <c r="C176" s="46">
        <f t="shared" si="10"/>
        <v>0.08163265306122448</v>
      </c>
      <c r="D176" s="63">
        <f t="shared" si="10"/>
        <v>0.12</v>
      </c>
      <c r="E176" s="47">
        <f t="shared" si="10"/>
        <v>0.14285714285714285</v>
      </c>
      <c r="F176" s="47"/>
      <c r="G176" s="47">
        <f t="shared" si="10"/>
        <v>0.09375</v>
      </c>
      <c r="H176" s="15"/>
      <c r="I176" s="32"/>
      <c r="J176" s="15"/>
      <c r="K176" s="15"/>
      <c r="L176" s="15"/>
      <c r="M176" s="15"/>
      <c r="N176" s="15"/>
      <c r="O176" s="15"/>
    </row>
    <row r="177" spans="1:15" ht="11.25">
      <c r="A177" s="52" t="s">
        <v>30</v>
      </c>
      <c r="B177" s="32"/>
      <c r="C177" s="32"/>
      <c r="D177" s="15"/>
      <c r="E177" s="32"/>
      <c r="F177" s="15"/>
      <c r="G177" s="15"/>
      <c r="H177" s="15"/>
      <c r="I177" s="32"/>
      <c r="J177" s="15"/>
      <c r="K177" s="15"/>
      <c r="L177" s="15"/>
      <c r="M177" s="15"/>
      <c r="N177" s="15"/>
      <c r="O177" s="15"/>
    </row>
    <row r="178" spans="1:19" ht="11.25">
      <c r="A178" s="19" t="s">
        <v>25</v>
      </c>
      <c r="B178" s="32">
        <v>6</v>
      </c>
      <c r="C178" s="32">
        <v>5</v>
      </c>
      <c r="D178" s="15">
        <v>1</v>
      </c>
      <c r="E178" s="32"/>
      <c r="F178" s="15"/>
      <c r="G178" s="15">
        <v>6</v>
      </c>
      <c r="H178" s="15"/>
      <c r="I178" s="32"/>
      <c r="J178" s="15">
        <v>1</v>
      </c>
      <c r="K178" s="15"/>
      <c r="L178" s="15">
        <v>3</v>
      </c>
      <c r="M178" s="15"/>
      <c r="N178" s="15">
        <v>1</v>
      </c>
      <c r="O178" s="15">
        <v>1</v>
      </c>
      <c r="Q178" s="15">
        <v>1</v>
      </c>
      <c r="R178" s="15">
        <v>3</v>
      </c>
      <c r="S178" s="18">
        <v>2</v>
      </c>
    </row>
    <row r="179" spans="1:15" ht="11.25">
      <c r="A179" s="54" t="s">
        <v>26</v>
      </c>
      <c r="B179" s="46">
        <f>B178/B$9</f>
        <v>0.08108108108108109</v>
      </c>
      <c r="C179" s="46">
        <f>C178/C$9</f>
        <v>0.10204081632653061</v>
      </c>
      <c r="D179" s="47">
        <f>D178/D$9</f>
        <v>0.04</v>
      </c>
      <c r="E179" s="46"/>
      <c r="F179" s="47"/>
      <c r="G179" s="47">
        <f>G178/G$9</f>
        <v>0.09375</v>
      </c>
      <c r="H179" s="15"/>
      <c r="I179" s="32"/>
      <c r="J179" s="15"/>
      <c r="K179" s="15"/>
      <c r="L179" s="15"/>
      <c r="M179" s="15"/>
      <c r="N179" s="15"/>
      <c r="O179" s="15"/>
    </row>
    <row r="180" spans="1:19" ht="11.25">
      <c r="A180" s="19" t="s">
        <v>27</v>
      </c>
      <c r="B180" s="32">
        <v>3.1</v>
      </c>
      <c r="C180" s="49">
        <v>3</v>
      </c>
      <c r="D180" s="15">
        <v>3.3</v>
      </c>
      <c r="E180" s="32"/>
      <c r="F180" s="15"/>
      <c r="G180" s="15">
        <v>3.1</v>
      </c>
      <c r="H180" s="15"/>
      <c r="I180" s="32"/>
      <c r="J180" s="15">
        <v>3.7</v>
      </c>
      <c r="K180" s="15"/>
      <c r="L180" s="48">
        <v>3</v>
      </c>
      <c r="M180" s="15"/>
      <c r="N180" s="15">
        <v>3.2</v>
      </c>
      <c r="O180" s="15">
        <v>2.6</v>
      </c>
      <c r="Q180" s="15">
        <v>2.6</v>
      </c>
      <c r="R180" s="48">
        <v>3</v>
      </c>
      <c r="S180" s="18">
        <v>3.5</v>
      </c>
    </row>
    <row r="181" spans="1:19" ht="11.25">
      <c r="A181" s="19" t="s">
        <v>28</v>
      </c>
      <c r="B181" s="32">
        <v>92</v>
      </c>
      <c r="C181" s="32">
        <v>84</v>
      </c>
      <c r="D181" s="15">
        <v>129</v>
      </c>
      <c r="E181" s="32"/>
      <c r="F181" s="15"/>
      <c r="G181" s="15">
        <v>92</v>
      </c>
      <c r="H181" s="15"/>
      <c r="I181" s="32"/>
      <c r="J181" s="15">
        <v>118</v>
      </c>
      <c r="K181" s="15"/>
      <c r="L181" s="15">
        <v>97</v>
      </c>
      <c r="M181" s="15"/>
      <c r="N181" s="15">
        <v>84</v>
      </c>
      <c r="O181" s="15">
        <v>58</v>
      </c>
      <c r="Q181" s="15">
        <v>58</v>
      </c>
      <c r="R181" s="15">
        <v>82</v>
      </c>
      <c r="S181" s="18">
        <v>124</v>
      </c>
    </row>
    <row r="183" spans="1:15" ht="11.25">
      <c r="A183" s="53" t="s">
        <v>50</v>
      </c>
      <c r="B183" s="32"/>
      <c r="C183" s="32"/>
      <c r="D183" s="15"/>
      <c r="E183" s="32"/>
      <c r="F183" s="15"/>
      <c r="G183" s="15"/>
      <c r="H183" s="15"/>
      <c r="I183" s="32"/>
      <c r="J183" s="15"/>
      <c r="K183" s="15"/>
      <c r="L183" s="15"/>
      <c r="M183" s="15"/>
      <c r="N183" s="15"/>
      <c r="O183" s="15"/>
    </row>
    <row r="184" spans="1:15" ht="11.25">
      <c r="A184" s="52" t="s">
        <v>30</v>
      </c>
      <c r="B184" s="32"/>
      <c r="C184" s="32"/>
      <c r="D184" s="15"/>
      <c r="E184" s="32"/>
      <c r="F184" s="15"/>
      <c r="G184" s="15"/>
      <c r="H184" s="15"/>
      <c r="I184" s="32"/>
      <c r="J184" s="15"/>
      <c r="K184" s="15"/>
      <c r="L184" s="15"/>
      <c r="M184" s="15"/>
      <c r="N184" s="15"/>
      <c r="O184" s="15"/>
    </row>
    <row r="185" spans="1:19" ht="11.25">
      <c r="A185" s="19" t="s">
        <v>25</v>
      </c>
      <c r="B185" s="32">
        <v>2</v>
      </c>
      <c r="C185" s="32">
        <v>2</v>
      </c>
      <c r="D185" s="15"/>
      <c r="E185" s="32"/>
      <c r="F185" s="15"/>
      <c r="G185" s="15">
        <v>2</v>
      </c>
      <c r="H185" s="15"/>
      <c r="I185" s="32"/>
      <c r="J185" s="15"/>
      <c r="K185" s="15"/>
      <c r="L185" s="15">
        <v>1</v>
      </c>
      <c r="M185" s="15"/>
      <c r="N185" s="15">
        <v>1</v>
      </c>
      <c r="O185" s="15"/>
      <c r="S185" s="18">
        <v>2</v>
      </c>
    </row>
    <row r="186" spans="1:15" ht="11.25">
      <c r="A186" s="54" t="s">
        <v>26</v>
      </c>
      <c r="B186" s="46">
        <f>B185/B$9</f>
        <v>0.02702702702702703</v>
      </c>
      <c r="C186" s="46">
        <f>C185/C$9</f>
        <v>0.04081632653061224</v>
      </c>
      <c r="D186" s="47"/>
      <c r="E186" s="46"/>
      <c r="F186" s="47"/>
      <c r="G186" s="47">
        <f>G185/G$9</f>
        <v>0.03125</v>
      </c>
      <c r="H186" s="47"/>
      <c r="I186" s="32"/>
      <c r="J186" s="15"/>
      <c r="K186" s="15"/>
      <c r="L186" s="15"/>
      <c r="M186" s="15"/>
      <c r="N186" s="15"/>
      <c r="O186" s="15"/>
    </row>
    <row r="187" spans="1:19" ht="11.25">
      <c r="A187" s="19" t="s">
        <v>27</v>
      </c>
      <c r="B187" s="32">
        <v>3.5</v>
      </c>
      <c r="C187" s="32">
        <v>3.5</v>
      </c>
      <c r="D187" s="15"/>
      <c r="E187" s="32"/>
      <c r="F187" s="15"/>
      <c r="G187" s="15">
        <v>3.5</v>
      </c>
      <c r="H187" s="15"/>
      <c r="I187" s="32"/>
      <c r="J187" s="15"/>
      <c r="K187" s="15"/>
      <c r="L187" s="15">
        <v>3.8</v>
      </c>
      <c r="M187" s="15"/>
      <c r="N187" s="15">
        <v>3.3</v>
      </c>
      <c r="O187" s="15"/>
      <c r="R187" s="48"/>
      <c r="S187" s="18">
        <v>3.5</v>
      </c>
    </row>
    <row r="188" spans="1:19" ht="11.25">
      <c r="A188" s="19" t="s">
        <v>28</v>
      </c>
      <c r="B188" s="32">
        <v>96</v>
      </c>
      <c r="C188" s="32">
        <v>96</v>
      </c>
      <c r="D188" s="15"/>
      <c r="E188" s="32"/>
      <c r="F188" s="15"/>
      <c r="G188" s="15">
        <v>96</v>
      </c>
      <c r="H188" s="15"/>
      <c r="I188" s="32"/>
      <c r="J188" s="15"/>
      <c r="K188" s="15"/>
      <c r="L188" s="15">
        <v>96</v>
      </c>
      <c r="M188" s="15"/>
      <c r="N188" s="15">
        <v>96</v>
      </c>
      <c r="O188" s="15"/>
      <c r="S188" s="18">
        <v>96</v>
      </c>
    </row>
    <row r="189" spans="1:15" ht="11.25">
      <c r="A189" s="19" t="s">
        <v>39</v>
      </c>
      <c r="B189" s="32">
        <f aca="true" t="shared" si="11" ref="B189:G189">B175</f>
        <v>7</v>
      </c>
      <c r="C189" s="32">
        <f t="shared" si="11"/>
        <v>4</v>
      </c>
      <c r="D189" s="18">
        <f t="shared" si="11"/>
        <v>3</v>
      </c>
      <c r="E189" s="25">
        <f t="shared" si="11"/>
        <v>1</v>
      </c>
      <c r="F189" s="25"/>
      <c r="G189" s="25">
        <f t="shared" si="11"/>
        <v>6</v>
      </c>
      <c r="H189" s="25"/>
      <c r="I189" s="32">
        <f>I175</f>
        <v>5</v>
      </c>
      <c r="J189" s="25">
        <f>J175</f>
        <v>1</v>
      </c>
      <c r="K189" s="25"/>
      <c r="L189" s="25">
        <f>L175</f>
        <v>1</v>
      </c>
      <c r="M189" s="15"/>
      <c r="N189" s="15"/>
      <c r="O189" s="15"/>
    </row>
    <row r="190" spans="1:15" ht="11.25">
      <c r="A190" s="19" t="s">
        <v>42</v>
      </c>
      <c r="B190" s="41">
        <f aca="true" t="shared" si="12" ref="B190:G190">B189/B$9</f>
        <v>0.0945945945945946</v>
      </c>
      <c r="C190" s="41">
        <f t="shared" si="12"/>
        <v>0.08163265306122448</v>
      </c>
      <c r="D190" s="70">
        <f t="shared" si="12"/>
        <v>0.12</v>
      </c>
      <c r="E190" s="39">
        <f t="shared" si="12"/>
        <v>0.14285714285714285</v>
      </c>
      <c r="F190" s="39"/>
      <c r="G190" s="39">
        <f t="shared" si="12"/>
        <v>0.09375</v>
      </c>
      <c r="H190" s="15"/>
      <c r="I190" s="32"/>
      <c r="J190" s="15"/>
      <c r="K190" s="15"/>
      <c r="L190" s="15"/>
      <c r="M190" s="15"/>
      <c r="N190" s="15"/>
      <c r="O190" s="15"/>
    </row>
    <row r="191" spans="1:15" ht="11.25">
      <c r="A191" s="52"/>
      <c r="B191" s="32"/>
      <c r="C191" s="32"/>
      <c r="D191" s="15"/>
      <c r="E191" s="32"/>
      <c r="F191" s="15"/>
      <c r="G191" s="15"/>
      <c r="H191" s="15"/>
      <c r="I191" s="32"/>
      <c r="J191" s="15"/>
      <c r="K191" s="15"/>
      <c r="L191" s="15"/>
      <c r="M191" s="15"/>
      <c r="N191" s="15"/>
      <c r="O191" s="15"/>
    </row>
    <row r="192" spans="1:15" ht="11.25">
      <c r="A192" s="53" t="s">
        <v>51</v>
      </c>
      <c r="B192" s="32"/>
      <c r="C192" s="32"/>
      <c r="D192" s="15"/>
      <c r="E192" s="32"/>
      <c r="F192" s="15"/>
      <c r="G192" s="15"/>
      <c r="H192" s="15"/>
      <c r="I192" s="32"/>
      <c r="J192" s="15"/>
      <c r="K192" s="15"/>
      <c r="L192" s="15"/>
      <c r="M192" s="15"/>
      <c r="N192" s="15"/>
      <c r="O192" s="15"/>
    </row>
    <row r="193" spans="1:15" ht="11.25">
      <c r="A193" s="52" t="s">
        <v>29</v>
      </c>
      <c r="B193" s="32"/>
      <c r="C193" s="32"/>
      <c r="D193" s="15"/>
      <c r="E193" s="32"/>
      <c r="F193" s="15"/>
      <c r="G193" s="15"/>
      <c r="H193" s="15"/>
      <c r="I193" s="32"/>
      <c r="J193" s="15"/>
      <c r="K193" s="15"/>
      <c r="L193" s="15"/>
      <c r="M193" s="15"/>
      <c r="N193" s="15"/>
      <c r="O193" s="15"/>
    </row>
    <row r="194" spans="1:17" ht="11.25">
      <c r="A194" s="19" t="s">
        <v>25</v>
      </c>
      <c r="B194" s="32">
        <v>2</v>
      </c>
      <c r="C194" s="32">
        <v>2</v>
      </c>
      <c r="D194" s="15"/>
      <c r="E194" s="32"/>
      <c r="F194" s="15"/>
      <c r="G194" s="15">
        <v>1</v>
      </c>
      <c r="H194" s="15">
        <v>1</v>
      </c>
      <c r="I194" s="32">
        <v>2</v>
      </c>
      <c r="J194" s="15"/>
      <c r="K194" s="15"/>
      <c r="L194" s="15"/>
      <c r="M194" s="15"/>
      <c r="N194" s="15"/>
      <c r="O194" s="15"/>
      <c r="P194" s="32">
        <v>1</v>
      </c>
      <c r="Q194" s="15">
        <v>1</v>
      </c>
    </row>
    <row r="195" spans="1:15" ht="11.25">
      <c r="A195" s="54" t="s">
        <v>26</v>
      </c>
      <c r="B195" s="46">
        <f>B194/B$9</f>
        <v>0.02702702702702703</v>
      </c>
      <c r="C195" s="46">
        <f>C194/C$9</f>
        <v>0.04081632653061224</v>
      </c>
      <c r="D195" s="47"/>
      <c r="E195" s="46"/>
      <c r="F195" s="47"/>
      <c r="G195" s="47">
        <f>G194/G$9</f>
        <v>0.015625</v>
      </c>
      <c r="H195" s="47">
        <f>H194/H$9</f>
        <v>1</v>
      </c>
      <c r="I195" s="32"/>
      <c r="J195" s="15"/>
      <c r="K195" s="15"/>
      <c r="L195" s="15"/>
      <c r="M195" s="15"/>
      <c r="N195" s="15"/>
      <c r="O195" s="15"/>
    </row>
    <row r="196" spans="1:18" ht="11.25">
      <c r="A196" s="19" t="s">
        <v>27</v>
      </c>
      <c r="B196" s="49">
        <v>3</v>
      </c>
      <c r="C196" s="49">
        <v>3</v>
      </c>
      <c r="D196" s="15"/>
      <c r="E196" s="32"/>
      <c r="F196" s="15"/>
      <c r="G196" s="15">
        <v>2.9</v>
      </c>
      <c r="H196" s="48">
        <v>3</v>
      </c>
      <c r="I196" s="49">
        <v>3</v>
      </c>
      <c r="J196" s="15"/>
      <c r="K196" s="15"/>
      <c r="L196" s="15"/>
      <c r="M196" s="15"/>
      <c r="N196" s="15"/>
      <c r="O196" s="15"/>
      <c r="P196" s="49">
        <v>3</v>
      </c>
      <c r="Q196" s="15">
        <v>2.9</v>
      </c>
      <c r="R196" s="48"/>
    </row>
    <row r="197" spans="1:17" ht="11.25">
      <c r="A197" s="19" t="s">
        <v>28</v>
      </c>
      <c r="B197" s="32">
        <v>44</v>
      </c>
      <c r="C197" s="32">
        <v>44</v>
      </c>
      <c r="D197" s="15"/>
      <c r="E197" s="32"/>
      <c r="F197" s="15"/>
      <c r="G197" s="15">
        <v>70</v>
      </c>
      <c r="H197" s="15">
        <v>1.8</v>
      </c>
      <c r="I197" s="32">
        <v>44</v>
      </c>
      <c r="J197" s="15"/>
      <c r="K197" s="15"/>
      <c r="L197" s="15"/>
      <c r="M197" s="15"/>
      <c r="N197" s="15"/>
      <c r="O197" s="15"/>
      <c r="P197" s="32">
        <v>18</v>
      </c>
      <c r="Q197" s="15">
        <v>70</v>
      </c>
    </row>
    <row r="198" spans="1:15" ht="11.25">
      <c r="A198" s="19" t="s">
        <v>39</v>
      </c>
      <c r="B198" s="32">
        <f>B189</f>
        <v>7</v>
      </c>
      <c r="C198" s="32">
        <f aca="true" t="shared" si="13" ref="C198:L198">C189</f>
        <v>4</v>
      </c>
      <c r="D198" s="25">
        <f t="shared" si="13"/>
        <v>3</v>
      </c>
      <c r="E198" s="32">
        <f t="shared" si="13"/>
        <v>1</v>
      </c>
      <c r="F198" s="25"/>
      <c r="G198" s="25">
        <f t="shared" si="13"/>
        <v>6</v>
      </c>
      <c r="H198" s="25"/>
      <c r="I198" s="32">
        <f t="shared" si="13"/>
        <v>5</v>
      </c>
      <c r="J198" s="25">
        <f t="shared" si="13"/>
        <v>1</v>
      </c>
      <c r="K198" s="25"/>
      <c r="L198" s="25">
        <f t="shared" si="13"/>
        <v>1</v>
      </c>
      <c r="M198" s="15"/>
      <c r="N198" s="15"/>
      <c r="O198" s="15"/>
    </row>
    <row r="199" spans="1:15" ht="11.25">
      <c r="A199" s="19" t="s">
        <v>42</v>
      </c>
      <c r="B199" s="41">
        <f aca="true" t="shared" si="14" ref="B199:G199">B198/B$9</f>
        <v>0.0945945945945946</v>
      </c>
      <c r="C199" s="41">
        <f t="shared" si="14"/>
        <v>0.08163265306122448</v>
      </c>
      <c r="D199" s="70">
        <f t="shared" si="14"/>
        <v>0.12</v>
      </c>
      <c r="E199" s="39">
        <f t="shared" si="14"/>
        <v>0.14285714285714285</v>
      </c>
      <c r="F199" s="39"/>
      <c r="G199" s="39">
        <f t="shared" si="14"/>
        <v>0.09375</v>
      </c>
      <c r="H199" s="15"/>
      <c r="I199" s="32"/>
      <c r="J199" s="15"/>
      <c r="K199" s="15"/>
      <c r="L199" s="15"/>
      <c r="M199" s="15"/>
      <c r="N199" s="15"/>
      <c r="O199" s="15"/>
    </row>
    <row r="200" spans="1:15" ht="11.25">
      <c r="A200" s="52" t="s">
        <v>30</v>
      </c>
      <c r="B200" s="32"/>
      <c r="C200" s="32"/>
      <c r="D200" s="15"/>
      <c r="E200" s="32"/>
      <c r="F200" s="15"/>
      <c r="G200" s="15"/>
      <c r="H200" s="15"/>
      <c r="I200" s="32"/>
      <c r="J200" s="15"/>
      <c r="K200" s="15"/>
      <c r="L200" s="15"/>
      <c r="M200" s="15"/>
      <c r="N200" s="15"/>
      <c r="O200" s="15"/>
    </row>
    <row r="201" spans="1:19" ht="11.25">
      <c r="A201" s="19" t="s">
        <v>25</v>
      </c>
      <c r="B201" s="32">
        <v>4</v>
      </c>
      <c r="C201" s="32">
        <v>4</v>
      </c>
      <c r="D201" s="15"/>
      <c r="E201" s="32"/>
      <c r="F201" s="15"/>
      <c r="G201" s="15">
        <v>4</v>
      </c>
      <c r="H201" s="15"/>
      <c r="I201" s="32"/>
      <c r="J201" s="15"/>
      <c r="K201" s="15"/>
      <c r="L201" s="15">
        <v>1</v>
      </c>
      <c r="M201" s="15">
        <v>2</v>
      </c>
      <c r="N201" s="15">
        <v>1</v>
      </c>
      <c r="O201" s="15"/>
      <c r="S201" s="18">
        <v>4</v>
      </c>
    </row>
    <row r="202" spans="1:15" ht="11.25">
      <c r="A202" s="54" t="s">
        <v>26</v>
      </c>
      <c r="B202" s="46">
        <f>B201/B$9</f>
        <v>0.05405405405405406</v>
      </c>
      <c r="C202" s="46">
        <f>C201/C$9</f>
        <v>0.08163265306122448</v>
      </c>
      <c r="D202" s="47"/>
      <c r="E202" s="46"/>
      <c r="F202" s="47"/>
      <c r="G202" s="47">
        <f>G201/G$9</f>
        <v>0.0625</v>
      </c>
      <c r="H202" s="15"/>
      <c r="I202" s="32"/>
      <c r="J202" s="15"/>
      <c r="K202" s="15"/>
      <c r="L202" s="15"/>
      <c r="M202" s="15"/>
      <c r="N202" s="15"/>
      <c r="O202" s="15"/>
    </row>
    <row r="203" spans="1:19" ht="11.25">
      <c r="A203" s="19" t="s">
        <v>27</v>
      </c>
      <c r="B203" s="32">
        <v>3.3</v>
      </c>
      <c r="C203" s="49">
        <v>3.3</v>
      </c>
      <c r="D203" s="15"/>
      <c r="E203" s="32"/>
      <c r="F203" s="15"/>
      <c r="G203" s="15">
        <v>3.3</v>
      </c>
      <c r="H203" s="15"/>
      <c r="I203" s="32"/>
      <c r="J203" s="15"/>
      <c r="K203" s="15"/>
      <c r="L203" s="48">
        <v>3.8</v>
      </c>
      <c r="M203" s="48">
        <v>3</v>
      </c>
      <c r="N203" s="15">
        <v>3.3</v>
      </c>
      <c r="O203" s="15"/>
      <c r="R203" s="48"/>
      <c r="S203" s="18">
        <v>3.3</v>
      </c>
    </row>
    <row r="204" spans="1:19" ht="11.25">
      <c r="A204" s="19" t="s">
        <v>28</v>
      </c>
      <c r="B204" s="32">
        <v>102</v>
      </c>
      <c r="C204" s="32">
        <v>102</v>
      </c>
      <c r="D204" s="15"/>
      <c r="E204" s="32"/>
      <c r="F204" s="15"/>
      <c r="G204" s="15">
        <v>102</v>
      </c>
      <c r="H204" s="15"/>
      <c r="I204" s="32"/>
      <c r="J204" s="15"/>
      <c r="K204" s="15"/>
      <c r="L204" s="15">
        <v>99</v>
      </c>
      <c r="M204" s="15">
        <v>103</v>
      </c>
      <c r="N204" s="15">
        <v>103</v>
      </c>
      <c r="O204" s="15"/>
      <c r="S204" s="18">
        <v>102</v>
      </c>
    </row>
    <row r="205" spans="1:19" ht="11.25">
      <c r="A205" s="45"/>
      <c r="B205" s="44"/>
      <c r="C205" s="44"/>
      <c r="D205" s="24"/>
      <c r="E205" s="44"/>
      <c r="F205" s="24"/>
      <c r="G205" s="24"/>
      <c r="H205" s="24"/>
      <c r="I205" s="44"/>
      <c r="J205" s="24"/>
      <c r="K205" s="24"/>
      <c r="L205" s="24"/>
      <c r="M205" s="24"/>
      <c r="N205" s="24"/>
      <c r="O205" s="24"/>
      <c r="P205" s="37"/>
      <c r="Q205" s="26"/>
      <c r="R205" s="26"/>
      <c r="S205" s="33"/>
    </row>
    <row r="206" ht="11.25">
      <c r="A206" s="53" t="s">
        <v>52</v>
      </c>
    </row>
    <row r="207" ht="11.25">
      <c r="A207" s="52" t="s">
        <v>29</v>
      </c>
    </row>
    <row r="208" spans="1:18" ht="11.25">
      <c r="A208" s="19" t="s">
        <v>25</v>
      </c>
      <c r="B208" s="32">
        <v>3</v>
      </c>
      <c r="C208" s="32">
        <v>3</v>
      </c>
      <c r="D208" s="15"/>
      <c r="E208" s="32"/>
      <c r="F208" s="15"/>
      <c r="G208" s="15">
        <v>2</v>
      </c>
      <c r="H208" s="15">
        <v>1</v>
      </c>
      <c r="I208" s="32">
        <v>3</v>
      </c>
      <c r="J208" s="15"/>
      <c r="K208" s="15"/>
      <c r="L208" s="15"/>
      <c r="M208" s="15"/>
      <c r="N208" s="15"/>
      <c r="O208" s="15"/>
      <c r="P208" s="32">
        <v>1</v>
      </c>
      <c r="R208" s="15">
        <v>2</v>
      </c>
    </row>
    <row r="209" spans="1:15" ht="11.25">
      <c r="A209" s="54" t="s">
        <v>26</v>
      </c>
      <c r="B209" s="46">
        <f>B208/B$9</f>
        <v>0.04054054054054054</v>
      </c>
      <c r="C209" s="46">
        <f>C208/C$9</f>
        <v>0.061224489795918366</v>
      </c>
      <c r="D209" s="47"/>
      <c r="E209" s="46"/>
      <c r="F209" s="47"/>
      <c r="G209" s="47">
        <f>G208/G$9</f>
        <v>0.03125</v>
      </c>
      <c r="H209" s="47">
        <f>H208/H$9</f>
        <v>1</v>
      </c>
      <c r="I209" s="32"/>
      <c r="J209" s="15"/>
      <c r="K209" s="15"/>
      <c r="L209" s="15"/>
      <c r="M209" s="15"/>
      <c r="N209" s="15"/>
      <c r="O209" s="15"/>
    </row>
    <row r="210" spans="1:18" ht="11.25">
      <c r="A210" s="19" t="s">
        <v>27</v>
      </c>
      <c r="B210" s="32">
        <v>2.7</v>
      </c>
      <c r="C210" s="32">
        <v>2.7</v>
      </c>
      <c r="D210" s="15"/>
      <c r="E210" s="32"/>
      <c r="F210" s="15"/>
      <c r="G210" s="15">
        <v>2.5</v>
      </c>
      <c r="H210" s="48">
        <v>3</v>
      </c>
      <c r="I210" s="32">
        <v>2.7</v>
      </c>
      <c r="J210" s="15"/>
      <c r="K210" s="15"/>
      <c r="L210" s="15"/>
      <c r="M210" s="15"/>
      <c r="N210" s="15"/>
      <c r="O210" s="15"/>
      <c r="P210" s="49">
        <v>3</v>
      </c>
      <c r="R210" s="15">
        <v>2.5</v>
      </c>
    </row>
    <row r="211" spans="1:18" ht="11.25">
      <c r="A211" s="19" t="s">
        <v>28</v>
      </c>
      <c r="B211" s="32">
        <v>53</v>
      </c>
      <c r="C211" s="32">
        <v>53</v>
      </c>
      <c r="D211" s="15"/>
      <c r="E211" s="32"/>
      <c r="F211" s="15"/>
      <c r="G211" s="15">
        <v>69</v>
      </c>
      <c r="H211" s="15">
        <v>21</v>
      </c>
      <c r="I211" s="32">
        <v>53</v>
      </c>
      <c r="J211" s="15"/>
      <c r="K211" s="15"/>
      <c r="L211" s="15"/>
      <c r="M211" s="15"/>
      <c r="N211" s="15"/>
      <c r="O211" s="15"/>
      <c r="P211" s="32">
        <v>21</v>
      </c>
      <c r="R211" s="15">
        <v>69</v>
      </c>
    </row>
    <row r="212" spans="1:15" ht="11.25">
      <c r="A212" s="19" t="s">
        <v>38</v>
      </c>
      <c r="B212" s="32">
        <v>3</v>
      </c>
      <c r="C212" s="32">
        <v>3</v>
      </c>
      <c r="D212" s="18"/>
      <c r="E212" s="25"/>
      <c r="F212" s="15"/>
      <c r="G212" s="15">
        <v>3</v>
      </c>
      <c r="H212" s="15"/>
      <c r="I212" s="32"/>
      <c r="J212" s="15"/>
      <c r="K212" s="15"/>
      <c r="L212" s="15">
        <v>2</v>
      </c>
      <c r="M212" s="15"/>
      <c r="N212" s="15">
        <v>1</v>
      </c>
      <c r="O212" s="15"/>
    </row>
    <row r="213" spans="1:15" ht="11.25">
      <c r="A213" s="19" t="s">
        <v>39</v>
      </c>
      <c r="B213" s="32">
        <f>B198+B212</f>
        <v>10</v>
      </c>
      <c r="C213" s="32">
        <f aca="true" t="shared" si="15" ref="C213:L213">C198+C212</f>
        <v>7</v>
      </c>
      <c r="D213" s="18">
        <f t="shared" si="15"/>
        <v>3</v>
      </c>
      <c r="E213" s="25">
        <f t="shared" si="15"/>
        <v>1</v>
      </c>
      <c r="F213" s="25"/>
      <c r="G213" s="25">
        <f t="shared" si="15"/>
        <v>9</v>
      </c>
      <c r="H213" s="25"/>
      <c r="I213" s="32">
        <f t="shared" si="15"/>
        <v>5</v>
      </c>
      <c r="J213" s="25">
        <f t="shared" si="15"/>
        <v>1</v>
      </c>
      <c r="K213" s="25"/>
      <c r="L213" s="25">
        <f t="shared" si="15"/>
        <v>3</v>
      </c>
      <c r="M213" s="25"/>
      <c r="N213" s="25">
        <f>N198+N212</f>
        <v>1</v>
      </c>
      <c r="O213" s="15"/>
    </row>
    <row r="214" spans="1:15" ht="11.25">
      <c r="A214" s="19" t="s">
        <v>42</v>
      </c>
      <c r="B214" s="41">
        <f aca="true" t="shared" si="16" ref="B214:G214">B213/B$9</f>
        <v>0.13513513513513514</v>
      </c>
      <c r="C214" s="41">
        <f t="shared" si="16"/>
        <v>0.14285714285714285</v>
      </c>
      <c r="D214" s="70">
        <f t="shared" si="16"/>
        <v>0.12</v>
      </c>
      <c r="E214" s="39">
        <f t="shared" si="16"/>
        <v>0.14285714285714285</v>
      </c>
      <c r="F214" s="39"/>
      <c r="G214" s="39">
        <f t="shared" si="16"/>
        <v>0.140625</v>
      </c>
      <c r="H214" s="15"/>
      <c r="I214" s="32"/>
      <c r="J214" s="15"/>
      <c r="K214" s="15"/>
      <c r="L214" s="15"/>
      <c r="M214" s="15"/>
      <c r="N214" s="15"/>
      <c r="O214" s="15"/>
    </row>
    <row r="215" spans="1:15" ht="11.25">
      <c r="A215" s="52" t="s">
        <v>30</v>
      </c>
      <c r="B215" s="32"/>
      <c r="C215" s="32"/>
      <c r="D215" s="15"/>
      <c r="E215" s="32"/>
      <c r="F215" s="15"/>
      <c r="G215" s="15"/>
      <c r="H215" s="15"/>
      <c r="I215" s="32"/>
      <c r="J215" s="15"/>
      <c r="K215" s="15"/>
      <c r="L215" s="15"/>
      <c r="M215" s="15"/>
      <c r="N215" s="15"/>
      <c r="O215" s="15"/>
    </row>
    <row r="216" spans="1:19" ht="11.25">
      <c r="A216" s="19" t="s">
        <v>25</v>
      </c>
      <c r="B216" s="32">
        <v>4</v>
      </c>
      <c r="C216" s="32">
        <v>4</v>
      </c>
      <c r="D216" s="15"/>
      <c r="E216" s="32"/>
      <c r="F216" s="15"/>
      <c r="G216" s="15">
        <v>4</v>
      </c>
      <c r="H216" s="15"/>
      <c r="I216" s="32"/>
      <c r="J216" s="15"/>
      <c r="K216" s="15"/>
      <c r="L216" s="15">
        <v>1</v>
      </c>
      <c r="M216" s="15">
        <v>2</v>
      </c>
      <c r="N216" s="15">
        <v>1</v>
      </c>
      <c r="O216" s="15"/>
      <c r="S216" s="18">
        <v>4</v>
      </c>
    </row>
    <row r="217" spans="1:15" ht="11.25">
      <c r="A217" s="54" t="s">
        <v>26</v>
      </c>
      <c r="B217" s="46">
        <f>B216/B$9</f>
        <v>0.05405405405405406</v>
      </c>
      <c r="C217" s="46">
        <f>C216/C$9</f>
        <v>0.08163265306122448</v>
      </c>
      <c r="D217" s="47"/>
      <c r="E217" s="46"/>
      <c r="F217" s="47"/>
      <c r="G217" s="47">
        <f>G216/G$9</f>
        <v>0.0625</v>
      </c>
      <c r="H217" s="15"/>
      <c r="I217" s="32"/>
      <c r="J217" s="15"/>
      <c r="K217" s="15"/>
      <c r="L217" s="15"/>
      <c r="M217" s="15"/>
      <c r="N217" s="15"/>
      <c r="O217" s="15"/>
    </row>
    <row r="218" spans="1:19" ht="11.25">
      <c r="A218" s="19" t="s">
        <v>27</v>
      </c>
      <c r="B218" s="32">
        <v>3.4</v>
      </c>
      <c r="C218" s="32">
        <v>3.4</v>
      </c>
      <c r="D218" s="15"/>
      <c r="E218" s="32"/>
      <c r="F218" s="15"/>
      <c r="G218" s="15">
        <v>3.4</v>
      </c>
      <c r="H218" s="15"/>
      <c r="I218" s="32"/>
      <c r="J218" s="15"/>
      <c r="K218" s="15"/>
      <c r="L218" s="15">
        <v>3.8</v>
      </c>
      <c r="M218" s="15">
        <v>3.2</v>
      </c>
      <c r="N218" s="15">
        <v>3.3</v>
      </c>
      <c r="O218" s="15"/>
      <c r="S218" s="18">
        <v>3.4</v>
      </c>
    </row>
    <row r="219" spans="1:19" ht="11.25">
      <c r="A219" s="19" t="s">
        <v>28</v>
      </c>
      <c r="B219" s="32">
        <v>113</v>
      </c>
      <c r="C219" s="32">
        <v>113</v>
      </c>
      <c r="D219" s="15"/>
      <c r="E219" s="32"/>
      <c r="F219" s="15"/>
      <c r="G219" s="15">
        <v>113</v>
      </c>
      <c r="H219" s="15"/>
      <c r="I219" s="32"/>
      <c r="J219" s="15"/>
      <c r="K219" s="15"/>
      <c r="L219" s="15">
        <v>117</v>
      </c>
      <c r="M219" s="15">
        <v>108</v>
      </c>
      <c r="N219" s="15">
        <v>118</v>
      </c>
      <c r="O219" s="15"/>
      <c r="S219" s="18">
        <v>113</v>
      </c>
    </row>
    <row r="220" spans="1:15" ht="11.25">
      <c r="A220" s="19"/>
      <c r="B220" s="32"/>
      <c r="C220" s="32"/>
      <c r="D220" s="15"/>
      <c r="E220" s="32"/>
      <c r="F220" s="15"/>
      <c r="G220" s="15"/>
      <c r="H220" s="15"/>
      <c r="I220" s="32"/>
      <c r="J220" s="15"/>
      <c r="K220" s="15"/>
      <c r="L220" s="15"/>
      <c r="M220" s="15"/>
      <c r="N220" s="15"/>
      <c r="O220" s="15"/>
    </row>
    <row r="221" ht="11.25">
      <c r="A221" s="53" t="s">
        <v>54</v>
      </c>
    </row>
    <row r="222" ht="11.25">
      <c r="A222" s="52" t="s">
        <v>29</v>
      </c>
    </row>
    <row r="223" spans="1:18" ht="11.25">
      <c r="A223" s="19" t="s">
        <v>25</v>
      </c>
      <c r="B223" s="32">
        <v>3</v>
      </c>
      <c r="C223" s="32">
        <v>3</v>
      </c>
      <c r="D223" s="15"/>
      <c r="E223" s="32"/>
      <c r="F223" s="15"/>
      <c r="G223" s="15">
        <v>2</v>
      </c>
      <c r="H223" s="15">
        <v>1</v>
      </c>
      <c r="I223" s="32">
        <v>3</v>
      </c>
      <c r="J223" s="15"/>
      <c r="K223" s="15"/>
      <c r="L223" s="15"/>
      <c r="M223" s="15"/>
      <c r="N223" s="15"/>
      <c r="O223" s="15"/>
      <c r="P223" s="32">
        <v>1</v>
      </c>
      <c r="R223" s="15">
        <v>2</v>
      </c>
    </row>
    <row r="224" spans="1:15" ht="11.25">
      <c r="A224" s="54" t="s">
        <v>26</v>
      </c>
      <c r="B224" s="46">
        <f>B223/B$9</f>
        <v>0.04054054054054054</v>
      </c>
      <c r="C224" s="46">
        <f>C223/C$9</f>
        <v>0.061224489795918366</v>
      </c>
      <c r="D224" s="47"/>
      <c r="E224" s="46"/>
      <c r="F224" s="47"/>
      <c r="G224" s="47">
        <f>G223/G$9</f>
        <v>0.03125</v>
      </c>
      <c r="H224" s="47">
        <f>H223/H$9</f>
        <v>1</v>
      </c>
      <c r="I224" s="32"/>
      <c r="J224" s="15"/>
      <c r="K224" s="15"/>
      <c r="L224" s="15"/>
      <c r="M224" s="15"/>
      <c r="N224" s="15"/>
      <c r="O224" s="15"/>
    </row>
    <row r="225" spans="1:18" ht="11.25">
      <c r="A225" s="19" t="s">
        <v>27</v>
      </c>
      <c r="B225" s="32">
        <v>2.7</v>
      </c>
      <c r="C225" s="32">
        <v>2.7</v>
      </c>
      <c r="D225" s="15"/>
      <c r="E225" s="32"/>
      <c r="F225" s="15"/>
      <c r="G225" s="15">
        <v>2.5</v>
      </c>
      <c r="H225" s="48">
        <v>3</v>
      </c>
      <c r="I225" s="32">
        <v>2.7</v>
      </c>
      <c r="J225" s="15"/>
      <c r="K225" s="15"/>
      <c r="L225" s="15"/>
      <c r="M225" s="15"/>
      <c r="N225" s="15"/>
      <c r="O225" s="15"/>
      <c r="P225" s="49">
        <v>3</v>
      </c>
      <c r="R225" s="15">
        <v>2.5</v>
      </c>
    </row>
    <row r="226" spans="1:18" ht="11.25">
      <c r="A226" s="19" t="s">
        <v>28</v>
      </c>
      <c r="B226" s="32">
        <v>53</v>
      </c>
      <c r="C226" s="32">
        <v>53</v>
      </c>
      <c r="D226" s="15"/>
      <c r="E226" s="32"/>
      <c r="F226" s="15"/>
      <c r="G226" s="15">
        <v>69</v>
      </c>
      <c r="H226" s="15">
        <v>21</v>
      </c>
      <c r="I226" s="32">
        <v>53</v>
      </c>
      <c r="J226" s="15"/>
      <c r="K226" s="15"/>
      <c r="L226" s="15"/>
      <c r="M226" s="15"/>
      <c r="N226" s="15"/>
      <c r="O226" s="15"/>
      <c r="P226" s="32">
        <v>21</v>
      </c>
      <c r="R226" s="15">
        <v>69</v>
      </c>
    </row>
    <row r="227" spans="1:15" ht="11.25">
      <c r="A227" s="19" t="s">
        <v>39</v>
      </c>
      <c r="B227" s="18">
        <f aca="true" t="shared" si="17" ref="B227:G227">B213</f>
        <v>10</v>
      </c>
      <c r="C227" s="25">
        <f t="shared" si="17"/>
        <v>7</v>
      </c>
      <c r="D227" s="18">
        <f t="shared" si="17"/>
        <v>3</v>
      </c>
      <c r="E227" s="25">
        <f t="shared" si="17"/>
        <v>1</v>
      </c>
      <c r="F227" s="25"/>
      <c r="G227" s="25">
        <f t="shared" si="17"/>
        <v>9</v>
      </c>
      <c r="H227" s="18"/>
      <c r="I227" s="25">
        <f>I213</f>
        <v>5</v>
      </c>
      <c r="J227" s="25">
        <f>J213</f>
        <v>1</v>
      </c>
      <c r="K227" s="25"/>
      <c r="L227" s="25">
        <f>L213</f>
        <v>3</v>
      </c>
      <c r="M227" s="15"/>
      <c r="N227" s="15">
        <f>N212</f>
        <v>1</v>
      </c>
      <c r="O227" s="15"/>
    </row>
    <row r="228" spans="1:15" ht="11.25">
      <c r="A228" s="19" t="s">
        <v>42</v>
      </c>
      <c r="B228" s="41">
        <f aca="true" t="shared" si="18" ref="B228:G228">B227/B$9</f>
        <v>0.13513513513513514</v>
      </c>
      <c r="C228" s="41">
        <f t="shared" si="18"/>
        <v>0.14285714285714285</v>
      </c>
      <c r="D228" s="70">
        <f t="shared" si="18"/>
        <v>0.12</v>
      </c>
      <c r="E228" s="39">
        <f t="shared" si="18"/>
        <v>0.14285714285714285</v>
      </c>
      <c r="F228" s="39"/>
      <c r="G228" s="39">
        <f t="shared" si="18"/>
        <v>0.140625</v>
      </c>
      <c r="H228" s="15"/>
      <c r="I228" s="32"/>
      <c r="J228" s="15"/>
      <c r="K228" s="15"/>
      <c r="L228" s="15"/>
      <c r="M228" s="15"/>
      <c r="N228" s="15"/>
      <c r="O228" s="15"/>
    </row>
    <row r="229" spans="1:15" ht="11.25">
      <c r="A229" s="52" t="s">
        <v>30</v>
      </c>
      <c r="B229" s="32"/>
      <c r="C229" s="32"/>
      <c r="D229" s="15"/>
      <c r="E229" s="32"/>
      <c r="F229" s="15"/>
      <c r="G229" s="15"/>
      <c r="H229" s="15"/>
      <c r="I229" s="32"/>
      <c r="J229" s="15"/>
      <c r="K229" s="15"/>
      <c r="L229" s="15"/>
      <c r="M229" s="15"/>
      <c r="N229" s="15"/>
      <c r="O229" s="15"/>
    </row>
    <row r="230" spans="1:19" ht="11.25">
      <c r="A230" s="19" t="s">
        <v>25</v>
      </c>
      <c r="B230" s="32">
        <v>4</v>
      </c>
      <c r="C230" s="32">
        <v>4</v>
      </c>
      <c r="D230" s="15"/>
      <c r="E230" s="32"/>
      <c r="F230" s="15"/>
      <c r="G230" s="15">
        <v>4</v>
      </c>
      <c r="H230" s="15"/>
      <c r="I230" s="32"/>
      <c r="J230" s="15"/>
      <c r="K230" s="15"/>
      <c r="L230" s="15">
        <v>1</v>
      </c>
      <c r="M230" s="15">
        <v>2</v>
      </c>
      <c r="N230" s="15">
        <v>1</v>
      </c>
      <c r="O230" s="15"/>
      <c r="S230" s="18">
        <v>4</v>
      </c>
    </row>
    <row r="231" spans="1:15" ht="11.25">
      <c r="A231" s="54" t="s">
        <v>26</v>
      </c>
      <c r="B231" s="46">
        <f>B230/B$9</f>
        <v>0.05405405405405406</v>
      </c>
      <c r="C231" s="46">
        <f>C230/C$9</f>
        <v>0.08163265306122448</v>
      </c>
      <c r="D231" s="47"/>
      <c r="E231" s="46"/>
      <c r="F231" s="47"/>
      <c r="G231" s="47">
        <f>G230/G$9</f>
        <v>0.0625</v>
      </c>
      <c r="H231" s="15"/>
      <c r="I231" s="32"/>
      <c r="J231" s="15"/>
      <c r="K231" s="15"/>
      <c r="L231" s="15"/>
      <c r="M231" s="15"/>
      <c r="N231" s="15"/>
      <c r="O231" s="15"/>
    </row>
    <row r="232" spans="1:19" ht="11.25">
      <c r="A232" s="19" t="s">
        <v>27</v>
      </c>
      <c r="B232" s="32">
        <v>3.4</v>
      </c>
      <c r="C232" s="32">
        <v>3.4</v>
      </c>
      <c r="D232" s="15"/>
      <c r="E232" s="32"/>
      <c r="F232" s="15"/>
      <c r="G232" s="15">
        <v>3.4</v>
      </c>
      <c r="H232" s="15"/>
      <c r="I232" s="32"/>
      <c r="J232" s="15"/>
      <c r="K232" s="15"/>
      <c r="L232" s="15">
        <v>3.8</v>
      </c>
      <c r="M232" s="15">
        <v>3.2</v>
      </c>
      <c r="N232" s="15">
        <v>3.3</v>
      </c>
      <c r="O232" s="15"/>
      <c r="S232" s="18">
        <v>3.4</v>
      </c>
    </row>
    <row r="233" spans="1:19" ht="11.25">
      <c r="A233" s="19" t="s">
        <v>28</v>
      </c>
      <c r="B233" s="32">
        <v>113</v>
      </c>
      <c r="C233" s="32">
        <v>113</v>
      </c>
      <c r="D233" s="15"/>
      <c r="E233" s="32"/>
      <c r="F233" s="15"/>
      <c r="G233" s="15">
        <v>113</v>
      </c>
      <c r="H233" s="15"/>
      <c r="I233" s="32"/>
      <c r="J233" s="15"/>
      <c r="K233" s="15"/>
      <c r="L233" s="15">
        <v>117</v>
      </c>
      <c r="M233" s="15">
        <v>108</v>
      </c>
      <c r="N233" s="15">
        <v>118</v>
      </c>
      <c r="O233" s="15"/>
      <c r="S233" s="18">
        <v>113</v>
      </c>
    </row>
    <row r="234" spans="1:15" ht="11.25">
      <c r="A234" s="19"/>
      <c r="B234" s="32"/>
      <c r="C234" s="32"/>
      <c r="D234" s="15"/>
      <c r="E234" s="32"/>
      <c r="F234" s="15"/>
      <c r="G234" s="15"/>
      <c r="H234" s="15"/>
      <c r="I234" s="32"/>
      <c r="J234" s="15"/>
      <c r="K234" s="15"/>
      <c r="L234" s="15"/>
      <c r="M234" s="15"/>
      <c r="N234" s="15"/>
      <c r="O234" s="15"/>
    </row>
    <row r="235" ht="11.25">
      <c r="A235" s="53" t="s">
        <v>53</v>
      </c>
    </row>
    <row r="236" ht="11.25">
      <c r="A236" s="52" t="s">
        <v>29</v>
      </c>
    </row>
    <row r="237" spans="1:18" ht="11.25">
      <c r="A237" s="19" t="s">
        <v>25</v>
      </c>
      <c r="B237" s="32">
        <v>4</v>
      </c>
      <c r="C237" s="32">
        <v>4</v>
      </c>
      <c r="D237" s="15"/>
      <c r="E237" s="32"/>
      <c r="F237" s="15"/>
      <c r="G237" s="15">
        <v>3</v>
      </c>
      <c r="H237" s="15">
        <v>1</v>
      </c>
      <c r="I237" s="32">
        <v>4</v>
      </c>
      <c r="J237" s="15"/>
      <c r="K237" s="15"/>
      <c r="L237" s="15"/>
      <c r="M237" s="15"/>
      <c r="N237" s="15"/>
      <c r="O237" s="15"/>
      <c r="P237" s="32">
        <v>2</v>
      </c>
      <c r="R237" s="15">
        <v>2</v>
      </c>
    </row>
    <row r="238" spans="1:15" ht="11.25">
      <c r="A238" s="54" t="s">
        <v>26</v>
      </c>
      <c r="B238" s="41">
        <f>B237/B$9</f>
        <v>0.05405405405405406</v>
      </c>
      <c r="C238" s="41">
        <f>C237/C$9</f>
        <v>0.08163265306122448</v>
      </c>
      <c r="D238" s="39"/>
      <c r="E238" s="41"/>
      <c r="F238" s="39"/>
      <c r="G238" s="39">
        <f>G237/G$9</f>
        <v>0.046875</v>
      </c>
      <c r="H238" s="47">
        <f>H237/H$9</f>
        <v>1</v>
      </c>
      <c r="I238" s="32"/>
      <c r="J238" s="15"/>
      <c r="K238" s="15"/>
      <c r="L238" s="15"/>
      <c r="M238" s="15"/>
      <c r="N238" s="15"/>
      <c r="O238" s="15"/>
    </row>
    <row r="239" spans="1:18" ht="11.25">
      <c r="A239" s="19" t="s">
        <v>27</v>
      </c>
      <c r="B239" s="32">
        <v>2.3</v>
      </c>
      <c r="C239" s="32">
        <v>2.3</v>
      </c>
      <c r="D239" s="15"/>
      <c r="E239" s="32"/>
      <c r="F239" s="15"/>
      <c r="G239" s="15">
        <v>2</v>
      </c>
      <c r="H239" s="48">
        <v>3</v>
      </c>
      <c r="I239" s="32">
        <v>2.3</v>
      </c>
      <c r="J239" s="15"/>
      <c r="K239" s="15"/>
      <c r="L239" s="15"/>
      <c r="M239" s="15"/>
      <c r="N239" s="15"/>
      <c r="O239" s="15"/>
      <c r="P239" s="49">
        <v>2.1</v>
      </c>
      <c r="R239" s="15">
        <v>2.4</v>
      </c>
    </row>
    <row r="240" spans="1:18" ht="11.25">
      <c r="A240" s="19" t="s">
        <v>28</v>
      </c>
      <c r="B240" s="32">
        <v>49</v>
      </c>
      <c r="C240" s="32">
        <v>49</v>
      </c>
      <c r="D240" s="15"/>
      <c r="E240" s="32"/>
      <c r="F240" s="15"/>
      <c r="G240" s="15">
        <v>57</v>
      </c>
      <c r="H240" s="15">
        <v>24</v>
      </c>
      <c r="I240" s="32">
        <v>49</v>
      </c>
      <c r="J240" s="15"/>
      <c r="K240" s="15"/>
      <c r="L240" s="15"/>
      <c r="M240" s="15"/>
      <c r="N240" s="15"/>
      <c r="O240" s="15"/>
      <c r="P240" s="32">
        <v>23</v>
      </c>
      <c r="R240" s="15">
        <v>75</v>
      </c>
    </row>
    <row r="241" spans="1:15" ht="11.25">
      <c r="A241" s="19" t="s">
        <v>38</v>
      </c>
      <c r="B241" s="32">
        <v>2</v>
      </c>
      <c r="C241" s="32">
        <v>2</v>
      </c>
      <c r="D241" s="18"/>
      <c r="E241" s="25"/>
      <c r="F241" s="15">
        <v>1</v>
      </c>
      <c r="G241" s="15">
        <v>1</v>
      </c>
      <c r="H241" s="15"/>
      <c r="I241" s="32">
        <v>1</v>
      </c>
      <c r="J241" s="15"/>
      <c r="K241" s="15"/>
      <c r="L241" s="15"/>
      <c r="M241" s="15">
        <v>1</v>
      </c>
      <c r="N241" s="15"/>
      <c r="O241" s="15"/>
    </row>
    <row r="242" spans="1:15" ht="11.25">
      <c r="A242" s="19" t="s">
        <v>39</v>
      </c>
      <c r="B242" s="18">
        <f aca="true" t="shared" si="19" ref="B242:G242">B227+B241</f>
        <v>12</v>
      </c>
      <c r="C242" s="25">
        <f t="shared" si="19"/>
        <v>9</v>
      </c>
      <c r="D242" s="18">
        <f t="shared" si="19"/>
        <v>3</v>
      </c>
      <c r="E242" s="25">
        <f t="shared" si="19"/>
        <v>1</v>
      </c>
      <c r="F242" s="25">
        <f t="shared" si="19"/>
        <v>1</v>
      </c>
      <c r="G242" s="25">
        <f t="shared" si="19"/>
        <v>10</v>
      </c>
      <c r="H242" s="25"/>
      <c r="I242" s="72">
        <f>I241+I227</f>
        <v>6</v>
      </c>
      <c r="J242" s="73">
        <f>J241+J227</f>
        <v>1</v>
      </c>
      <c r="K242" s="73"/>
      <c r="L242" s="73">
        <f>L241+L227</f>
        <v>3</v>
      </c>
      <c r="M242" s="15">
        <f>M241+M227</f>
        <v>1</v>
      </c>
      <c r="N242" s="15">
        <f>N241+N227</f>
        <v>1</v>
      </c>
      <c r="O242" s="15"/>
    </row>
    <row r="243" spans="1:15" ht="11.25">
      <c r="A243" s="19" t="s">
        <v>42</v>
      </c>
      <c r="B243" s="41">
        <f aca="true" t="shared" si="20" ref="B243:G243">B242/B$9</f>
        <v>0.16216216216216217</v>
      </c>
      <c r="C243" s="41">
        <f t="shared" si="20"/>
        <v>0.1836734693877551</v>
      </c>
      <c r="D243" s="70">
        <f t="shared" si="20"/>
        <v>0.12</v>
      </c>
      <c r="E243" s="39">
        <f t="shared" si="20"/>
        <v>0.14285714285714285</v>
      </c>
      <c r="F243" s="39">
        <f t="shared" si="20"/>
        <v>0.5</v>
      </c>
      <c r="G243" s="39">
        <f t="shared" si="20"/>
        <v>0.15625</v>
      </c>
      <c r="H243" s="15"/>
      <c r="I243" s="32"/>
      <c r="J243" s="15"/>
      <c r="K243" s="15"/>
      <c r="L243" s="15"/>
      <c r="M243" s="15"/>
      <c r="N243" s="15"/>
      <c r="O243" s="15"/>
    </row>
    <row r="244" spans="1:15" ht="11.25">
      <c r="A244" s="52" t="s">
        <v>30</v>
      </c>
      <c r="B244" s="32"/>
      <c r="C244" s="32"/>
      <c r="D244" s="15"/>
      <c r="E244" s="32"/>
      <c r="F244" s="15"/>
      <c r="G244" s="15"/>
      <c r="H244" s="15"/>
      <c r="I244" s="32"/>
      <c r="J244" s="15"/>
      <c r="K244" s="15"/>
      <c r="L244" s="15"/>
      <c r="M244" s="15"/>
      <c r="N244" s="15"/>
      <c r="O244" s="15"/>
    </row>
    <row r="245" spans="1:19" ht="11.25">
      <c r="A245" s="19" t="s">
        <v>25</v>
      </c>
      <c r="B245" s="32">
        <v>2</v>
      </c>
      <c r="C245" s="32">
        <v>2</v>
      </c>
      <c r="D245" s="15"/>
      <c r="E245" s="32"/>
      <c r="F245" s="15"/>
      <c r="G245" s="15">
        <v>2</v>
      </c>
      <c r="H245" s="15"/>
      <c r="I245" s="32"/>
      <c r="J245" s="15"/>
      <c r="K245" s="15"/>
      <c r="L245" s="15"/>
      <c r="M245" s="15">
        <v>2</v>
      </c>
      <c r="N245" s="15"/>
      <c r="O245" s="15"/>
      <c r="S245" s="18">
        <v>2</v>
      </c>
    </row>
    <row r="246" spans="1:15" ht="11.25">
      <c r="A246" s="54" t="s">
        <v>26</v>
      </c>
      <c r="B246" s="41">
        <f>B245/B$9</f>
        <v>0.02702702702702703</v>
      </c>
      <c r="C246" s="41">
        <f>C245/C$9</f>
        <v>0.04081632653061224</v>
      </c>
      <c r="D246" s="39"/>
      <c r="E246" s="41"/>
      <c r="F246" s="39"/>
      <c r="G246" s="39">
        <f>G245/G$9</f>
        <v>0.03125</v>
      </c>
      <c r="H246" s="15"/>
      <c r="I246" s="32"/>
      <c r="J246" s="15"/>
      <c r="K246" s="15"/>
      <c r="L246" s="15"/>
      <c r="M246" s="15"/>
      <c r="N246" s="15"/>
      <c r="O246" s="15"/>
    </row>
    <row r="247" spans="1:19" ht="11.25">
      <c r="A247" s="19" t="s">
        <v>27</v>
      </c>
      <c r="B247" s="32">
        <v>3.2</v>
      </c>
      <c r="C247" s="32">
        <v>3</v>
      </c>
      <c r="D247" s="15"/>
      <c r="E247" s="32"/>
      <c r="F247" s="15"/>
      <c r="G247" s="15">
        <v>3.2</v>
      </c>
      <c r="H247" s="15"/>
      <c r="I247" s="32"/>
      <c r="J247" s="15"/>
      <c r="K247" s="15"/>
      <c r="L247" s="15"/>
      <c r="M247" s="15">
        <v>3.2</v>
      </c>
      <c r="N247" s="15"/>
      <c r="O247" s="15"/>
      <c r="S247" s="18">
        <v>3.2</v>
      </c>
    </row>
    <row r="248" spans="1:19" ht="11.25">
      <c r="A248" s="19" t="s">
        <v>28</v>
      </c>
      <c r="B248" s="32">
        <v>114</v>
      </c>
      <c r="C248" s="32">
        <v>114</v>
      </c>
      <c r="D248" s="15"/>
      <c r="E248" s="32"/>
      <c r="F248" s="15"/>
      <c r="G248" s="15">
        <v>114</v>
      </c>
      <c r="H248" s="15"/>
      <c r="I248" s="32"/>
      <c r="J248" s="15"/>
      <c r="K248" s="15"/>
      <c r="L248" s="15"/>
      <c r="M248" s="15">
        <v>114</v>
      </c>
      <c r="N248" s="15"/>
      <c r="O248" s="15"/>
      <c r="S248" s="18">
        <v>114</v>
      </c>
    </row>
    <row r="249" spans="1:19" ht="11.25">
      <c r="A249" s="45"/>
      <c r="B249" s="44"/>
      <c r="C249" s="44"/>
      <c r="D249" s="24"/>
      <c r="E249" s="44"/>
      <c r="F249" s="24"/>
      <c r="G249" s="24"/>
      <c r="H249" s="24"/>
      <c r="I249" s="44"/>
      <c r="J249" s="24"/>
      <c r="K249" s="24"/>
      <c r="L249" s="24"/>
      <c r="M249" s="24"/>
      <c r="N249" s="24"/>
      <c r="O249" s="24"/>
      <c r="P249" s="37"/>
      <c r="Q249" s="26"/>
      <c r="R249" s="26"/>
      <c r="S249" s="33"/>
    </row>
    <row r="250" ht="11.25">
      <c r="A250" s="53" t="s">
        <v>55</v>
      </c>
    </row>
    <row r="251" ht="11.25">
      <c r="A251" s="52" t="s">
        <v>29</v>
      </c>
    </row>
    <row r="252" spans="1:18" ht="11.25">
      <c r="A252" s="19" t="s">
        <v>25</v>
      </c>
      <c r="B252" s="32">
        <v>4</v>
      </c>
      <c r="C252" s="32">
        <v>4</v>
      </c>
      <c r="D252" s="15"/>
      <c r="E252" s="32"/>
      <c r="F252" s="15"/>
      <c r="G252" s="15">
        <v>4</v>
      </c>
      <c r="H252" s="15"/>
      <c r="I252" s="32">
        <v>4</v>
      </c>
      <c r="J252" s="15"/>
      <c r="K252" s="15"/>
      <c r="L252" s="15"/>
      <c r="M252" s="15"/>
      <c r="N252" s="15"/>
      <c r="O252" s="15"/>
      <c r="P252" s="32">
        <v>3</v>
      </c>
      <c r="R252" s="15">
        <v>1</v>
      </c>
    </row>
    <row r="253" spans="1:15" ht="11.25">
      <c r="A253" s="54" t="s">
        <v>26</v>
      </c>
      <c r="B253" s="41">
        <f>B252/B$9</f>
        <v>0.05405405405405406</v>
      </c>
      <c r="C253" s="41">
        <f>C252/C$9</f>
        <v>0.08163265306122448</v>
      </c>
      <c r="D253" s="39"/>
      <c r="E253" s="41"/>
      <c r="F253" s="39"/>
      <c r="G253" s="39">
        <f>G252/G$9</f>
        <v>0.0625</v>
      </c>
      <c r="H253" s="47"/>
      <c r="I253" s="32"/>
      <c r="J253" s="15"/>
      <c r="K253" s="15"/>
      <c r="L253" s="15"/>
      <c r="M253" s="15"/>
      <c r="N253" s="15"/>
      <c r="O253" s="15"/>
    </row>
    <row r="254" spans="1:18" ht="11.25">
      <c r="A254" s="19" t="s">
        <v>27</v>
      </c>
      <c r="B254" s="32">
        <v>2.7</v>
      </c>
      <c r="C254" s="32">
        <v>2.7</v>
      </c>
      <c r="D254" s="15"/>
      <c r="E254" s="32"/>
      <c r="F254" s="15"/>
      <c r="G254" s="15">
        <v>2.7</v>
      </c>
      <c r="H254" s="48"/>
      <c r="I254" s="32">
        <v>2.7</v>
      </c>
      <c r="J254" s="15"/>
      <c r="K254" s="15"/>
      <c r="L254" s="15"/>
      <c r="M254" s="15"/>
      <c r="N254" s="15"/>
      <c r="O254" s="15"/>
      <c r="P254" s="49">
        <v>3</v>
      </c>
      <c r="R254" s="15">
        <v>1.8</v>
      </c>
    </row>
    <row r="255" spans="1:18" ht="11.25">
      <c r="A255" s="19" t="s">
        <v>28</v>
      </c>
      <c r="B255" s="32">
        <v>34</v>
      </c>
      <c r="C255" s="32">
        <v>34</v>
      </c>
      <c r="D255" s="15"/>
      <c r="E255" s="32"/>
      <c r="F255" s="15"/>
      <c r="G255" s="15">
        <v>34</v>
      </c>
      <c r="H255" s="15"/>
      <c r="I255" s="32">
        <v>34</v>
      </c>
      <c r="J255" s="15"/>
      <c r="K255" s="15"/>
      <c r="L255" s="15"/>
      <c r="M255" s="15"/>
      <c r="N255" s="15"/>
      <c r="O255" s="15"/>
      <c r="P255" s="32">
        <v>20</v>
      </c>
      <c r="R255" s="15">
        <v>76</v>
      </c>
    </row>
    <row r="256" spans="1:15" ht="11.25">
      <c r="A256" s="19" t="s">
        <v>39</v>
      </c>
      <c r="B256" s="32">
        <f aca="true" t="shared" si="21" ref="B256:G256">B242</f>
        <v>12</v>
      </c>
      <c r="C256" s="32">
        <f t="shared" si="21"/>
        <v>9</v>
      </c>
      <c r="D256" s="18">
        <f t="shared" si="21"/>
        <v>3</v>
      </c>
      <c r="E256" s="25">
        <f t="shared" si="21"/>
        <v>1</v>
      </c>
      <c r="F256" s="25">
        <f t="shared" si="21"/>
        <v>1</v>
      </c>
      <c r="G256" s="25">
        <f t="shared" si="21"/>
        <v>10</v>
      </c>
      <c r="H256" s="25"/>
      <c r="I256" s="32">
        <f>I242</f>
        <v>6</v>
      </c>
      <c r="J256" s="25">
        <f>J242</f>
        <v>1</v>
      </c>
      <c r="K256" s="25"/>
      <c r="L256" s="25">
        <f>L242</f>
        <v>3</v>
      </c>
      <c r="M256" s="25">
        <f>M242</f>
        <v>1</v>
      </c>
      <c r="N256" s="25">
        <f>N242</f>
        <v>1</v>
      </c>
      <c r="O256" s="15"/>
    </row>
    <row r="257" spans="1:15" ht="11.25">
      <c r="A257" s="19" t="s">
        <v>42</v>
      </c>
      <c r="B257" s="41">
        <f aca="true" t="shared" si="22" ref="B257:G257">B256/B$9</f>
        <v>0.16216216216216217</v>
      </c>
      <c r="C257" s="41">
        <f t="shared" si="22"/>
        <v>0.1836734693877551</v>
      </c>
      <c r="D257" s="70">
        <f t="shared" si="22"/>
        <v>0.12</v>
      </c>
      <c r="E257" s="39">
        <f t="shared" si="22"/>
        <v>0.14285714285714285</v>
      </c>
      <c r="F257" s="39">
        <f t="shared" si="22"/>
        <v>0.5</v>
      </c>
      <c r="G257" s="39">
        <f t="shared" si="22"/>
        <v>0.15625</v>
      </c>
      <c r="H257" s="15"/>
      <c r="I257" s="32"/>
      <c r="J257" s="15"/>
      <c r="K257" s="15"/>
      <c r="L257" s="15"/>
      <c r="M257" s="15"/>
      <c r="N257" s="15"/>
      <c r="O257" s="15"/>
    </row>
    <row r="258" spans="1:15" ht="11.25">
      <c r="A258" s="52" t="s">
        <v>30</v>
      </c>
      <c r="B258" s="32"/>
      <c r="C258" s="32"/>
      <c r="D258" s="15"/>
      <c r="E258" s="32"/>
      <c r="F258" s="15"/>
      <c r="G258" s="15"/>
      <c r="H258" s="15"/>
      <c r="I258" s="32"/>
      <c r="J258" s="15"/>
      <c r="K258" s="15"/>
      <c r="L258" s="15"/>
      <c r="M258" s="15"/>
      <c r="N258" s="15"/>
      <c r="O258" s="15"/>
    </row>
    <row r="259" spans="1:19" ht="11.25">
      <c r="A259" s="19" t="s">
        <v>25</v>
      </c>
      <c r="B259" s="32">
        <v>2</v>
      </c>
      <c r="C259" s="32">
        <v>2</v>
      </c>
      <c r="D259" s="15"/>
      <c r="E259" s="32"/>
      <c r="F259" s="15"/>
      <c r="G259" s="15">
        <v>2</v>
      </c>
      <c r="H259" s="15"/>
      <c r="I259" s="32"/>
      <c r="J259" s="15"/>
      <c r="K259" s="15"/>
      <c r="L259" s="15"/>
      <c r="M259" s="15">
        <v>2</v>
      </c>
      <c r="N259" s="15"/>
      <c r="O259" s="15"/>
      <c r="S259" s="18">
        <v>2</v>
      </c>
    </row>
    <row r="260" spans="1:15" ht="11.25">
      <c r="A260" s="54" t="s">
        <v>26</v>
      </c>
      <c r="B260" s="41">
        <f>B259/B$9</f>
        <v>0.02702702702702703</v>
      </c>
      <c r="C260" s="41">
        <f>C259/C$9</f>
        <v>0.04081632653061224</v>
      </c>
      <c r="D260" s="39"/>
      <c r="E260" s="41"/>
      <c r="F260" s="39"/>
      <c r="G260" s="39">
        <f>G259/G$9</f>
        <v>0.03125</v>
      </c>
      <c r="H260" s="74"/>
      <c r="I260" s="32"/>
      <c r="J260" s="15"/>
      <c r="K260" s="15"/>
      <c r="L260" s="15"/>
      <c r="M260" s="15"/>
      <c r="N260" s="15"/>
      <c r="O260" s="15"/>
    </row>
    <row r="261" spans="1:19" ht="11.25">
      <c r="A261" s="19" t="s">
        <v>27</v>
      </c>
      <c r="B261" s="32">
        <v>3.3</v>
      </c>
      <c r="C261" s="32">
        <v>3.3</v>
      </c>
      <c r="D261" s="15"/>
      <c r="E261" s="32"/>
      <c r="F261" s="15"/>
      <c r="G261" s="15">
        <v>3.3</v>
      </c>
      <c r="H261" s="15"/>
      <c r="I261" s="32"/>
      <c r="J261" s="15"/>
      <c r="K261" s="15"/>
      <c r="L261" s="15"/>
      <c r="M261" s="15">
        <v>3.3</v>
      </c>
      <c r="N261" s="15"/>
      <c r="O261" s="15"/>
      <c r="S261" s="18">
        <v>3.3</v>
      </c>
    </row>
    <row r="262" spans="1:19" ht="11.25">
      <c r="A262" s="19" t="s">
        <v>28</v>
      </c>
      <c r="B262" s="32">
        <v>120</v>
      </c>
      <c r="C262" s="32">
        <v>120</v>
      </c>
      <c r="D262" s="15"/>
      <c r="E262" s="32"/>
      <c r="F262" s="15"/>
      <c r="G262" s="15">
        <v>120</v>
      </c>
      <c r="H262" s="15"/>
      <c r="I262" s="32"/>
      <c r="J262" s="15"/>
      <c r="K262" s="15"/>
      <c r="L262" s="15"/>
      <c r="M262" s="15">
        <v>120</v>
      </c>
      <c r="N262" s="15"/>
      <c r="O262" s="15"/>
      <c r="S262" s="18">
        <v>120</v>
      </c>
    </row>
    <row r="263" spans="1:19" ht="11.25">
      <c r="A263" s="45"/>
      <c r="B263" s="44"/>
      <c r="C263" s="44"/>
      <c r="D263" s="24"/>
      <c r="E263" s="44"/>
      <c r="F263" s="24"/>
      <c r="G263" s="24"/>
      <c r="H263" s="24"/>
      <c r="I263" s="44"/>
      <c r="J263" s="24"/>
      <c r="K263" s="24"/>
      <c r="L263" s="24"/>
      <c r="M263" s="24"/>
      <c r="N263" s="24"/>
      <c r="O263" s="24"/>
      <c r="P263" s="37"/>
      <c r="Q263" s="26"/>
      <c r="R263" s="26"/>
      <c r="S263" s="33"/>
    </row>
    <row r="264" ht="11.25">
      <c r="A264" s="53" t="s">
        <v>56</v>
      </c>
    </row>
    <row r="265" ht="11.25">
      <c r="A265" s="52" t="s">
        <v>29</v>
      </c>
    </row>
    <row r="266" spans="1:16" ht="11.25">
      <c r="A266" s="19" t="s">
        <v>25</v>
      </c>
      <c r="B266" s="32">
        <v>1</v>
      </c>
      <c r="C266" s="32">
        <v>1</v>
      </c>
      <c r="D266" s="15"/>
      <c r="E266" s="32"/>
      <c r="F266" s="15"/>
      <c r="G266" s="15">
        <v>1</v>
      </c>
      <c r="H266" s="15"/>
      <c r="I266" s="32">
        <v>1</v>
      </c>
      <c r="J266" s="15"/>
      <c r="K266" s="15"/>
      <c r="L266" s="15"/>
      <c r="M266" s="15"/>
      <c r="N266" s="15"/>
      <c r="O266" s="15"/>
      <c r="P266" s="32">
        <v>1</v>
      </c>
    </row>
    <row r="267" spans="1:15" ht="11.25">
      <c r="A267" s="54" t="s">
        <v>26</v>
      </c>
      <c r="B267" s="41">
        <f>B266/B$9</f>
        <v>0.013513513513513514</v>
      </c>
      <c r="C267" s="41">
        <f>C266/C$9</f>
        <v>0.02040816326530612</v>
      </c>
      <c r="D267" s="39"/>
      <c r="E267" s="41"/>
      <c r="F267" s="39"/>
      <c r="G267" s="39">
        <f>G266/G$9</f>
        <v>0.015625</v>
      </c>
      <c r="H267" s="47"/>
      <c r="I267" s="32"/>
      <c r="J267" s="15"/>
      <c r="K267" s="15"/>
      <c r="L267" s="15"/>
      <c r="M267" s="15"/>
      <c r="N267" s="15"/>
      <c r="O267" s="15"/>
    </row>
    <row r="268" spans="1:16" ht="11.25">
      <c r="A268" s="19" t="s">
        <v>27</v>
      </c>
      <c r="B268" s="32">
        <v>3.7</v>
      </c>
      <c r="C268" s="32">
        <v>3.7</v>
      </c>
      <c r="D268" s="15"/>
      <c r="E268" s="32"/>
      <c r="F268" s="15"/>
      <c r="G268" s="15">
        <v>3.7</v>
      </c>
      <c r="H268" s="48"/>
      <c r="I268" s="32">
        <v>3.7</v>
      </c>
      <c r="J268" s="15"/>
      <c r="K268" s="15"/>
      <c r="L268" s="15"/>
      <c r="M268" s="15"/>
      <c r="N268" s="15"/>
      <c r="O268" s="15"/>
      <c r="P268" s="49">
        <v>3.7</v>
      </c>
    </row>
    <row r="269" spans="1:16" ht="11.25">
      <c r="A269" s="19" t="s">
        <v>28</v>
      </c>
      <c r="B269" s="32">
        <v>20</v>
      </c>
      <c r="C269" s="32">
        <v>20</v>
      </c>
      <c r="D269" s="15"/>
      <c r="E269" s="32"/>
      <c r="F269" s="15"/>
      <c r="G269" s="15">
        <v>20</v>
      </c>
      <c r="H269" s="15"/>
      <c r="I269" s="32">
        <v>20</v>
      </c>
      <c r="J269" s="15"/>
      <c r="K269" s="15"/>
      <c r="L269" s="15"/>
      <c r="M269" s="15"/>
      <c r="N269" s="15"/>
      <c r="O269" s="15"/>
      <c r="P269" s="32">
        <v>20</v>
      </c>
    </row>
    <row r="270" spans="1:15" ht="11.25">
      <c r="A270" s="19" t="s">
        <v>39</v>
      </c>
      <c r="B270" s="32">
        <f aca="true" t="shared" si="23" ref="B270:G270">B256</f>
        <v>12</v>
      </c>
      <c r="C270" s="32">
        <f t="shared" si="23"/>
        <v>9</v>
      </c>
      <c r="D270" s="18">
        <f t="shared" si="23"/>
        <v>3</v>
      </c>
      <c r="E270" s="25">
        <f t="shared" si="23"/>
        <v>1</v>
      </c>
      <c r="F270" s="25">
        <f t="shared" si="23"/>
        <v>1</v>
      </c>
      <c r="G270" s="25">
        <f t="shared" si="23"/>
        <v>10</v>
      </c>
      <c r="H270" s="25"/>
      <c r="I270" s="32">
        <f>I256</f>
        <v>6</v>
      </c>
      <c r="J270" s="25">
        <f>J256</f>
        <v>1</v>
      </c>
      <c r="K270" s="25"/>
      <c r="L270" s="25">
        <f>L256</f>
        <v>3</v>
      </c>
      <c r="M270" s="25">
        <f>M256</f>
        <v>1</v>
      </c>
      <c r="N270" s="25">
        <f>N256</f>
        <v>1</v>
      </c>
      <c r="O270" s="15"/>
    </row>
    <row r="271" spans="1:15" ht="11.25">
      <c r="A271" s="19" t="s">
        <v>42</v>
      </c>
      <c r="B271" s="41">
        <f>B270/B$9</f>
        <v>0.16216216216216217</v>
      </c>
      <c r="C271" s="41">
        <f>C270/C$9</f>
        <v>0.1836734693877551</v>
      </c>
      <c r="D271" s="70">
        <f>D270/D$9</f>
        <v>0.12</v>
      </c>
      <c r="E271" s="39">
        <f>E270/E$9</f>
        <v>0.14285714285714285</v>
      </c>
      <c r="F271" s="39">
        <f>F270/F$9</f>
        <v>0.5</v>
      </c>
      <c r="G271" s="39">
        <f>G270/G$9</f>
        <v>0.15625</v>
      </c>
      <c r="H271" s="15"/>
      <c r="I271" s="32"/>
      <c r="J271" s="15"/>
      <c r="K271" s="15"/>
      <c r="L271" s="15"/>
      <c r="M271" s="15"/>
      <c r="N271" s="15"/>
      <c r="O271" s="15"/>
    </row>
    <row r="272" spans="1:19" ht="11.25">
      <c r="A272" s="45"/>
      <c r="B272" s="44"/>
      <c r="C272" s="44"/>
      <c r="D272" s="24"/>
      <c r="E272" s="44"/>
      <c r="F272" s="24"/>
      <c r="G272" s="24"/>
      <c r="H272" s="24"/>
      <c r="I272" s="44"/>
      <c r="J272" s="24"/>
      <c r="K272" s="24"/>
      <c r="L272" s="24"/>
      <c r="M272" s="24"/>
      <c r="N272" s="24"/>
      <c r="O272" s="24"/>
      <c r="P272" s="37"/>
      <c r="Q272" s="26"/>
      <c r="R272" s="26"/>
      <c r="S272" s="33"/>
    </row>
    <row r="273" ht="11.25">
      <c r="A273" s="53" t="s">
        <v>57</v>
      </c>
    </row>
    <row r="274" ht="11.25">
      <c r="A274" s="52" t="s">
        <v>29</v>
      </c>
    </row>
    <row r="275" spans="1:17" ht="11.25">
      <c r="A275" s="19" t="s">
        <v>25</v>
      </c>
      <c r="B275" s="32">
        <v>3</v>
      </c>
      <c r="C275" s="32">
        <v>3</v>
      </c>
      <c r="D275" s="15"/>
      <c r="E275" s="32"/>
      <c r="F275" s="15"/>
      <c r="G275" s="15">
        <v>2</v>
      </c>
      <c r="H275" s="15">
        <v>1</v>
      </c>
      <c r="I275" s="32">
        <v>3</v>
      </c>
      <c r="J275" s="15"/>
      <c r="K275" s="15"/>
      <c r="L275" s="15"/>
      <c r="M275" s="15"/>
      <c r="N275" s="15"/>
      <c r="O275" s="15"/>
      <c r="P275" s="32">
        <v>2</v>
      </c>
      <c r="Q275" s="15">
        <v>1</v>
      </c>
    </row>
    <row r="276" spans="1:15" ht="11.25">
      <c r="A276" s="54" t="s">
        <v>26</v>
      </c>
      <c r="B276" s="41">
        <f>B275/B$9</f>
        <v>0.04054054054054054</v>
      </c>
      <c r="C276" s="41">
        <f>C275/C$9</f>
        <v>0.061224489795918366</v>
      </c>
      <c r="D276" s="39"/>
      <c r="E276" s="41"/>
      <c r="F276" s="39"/>
      <c r="G276" s="39">
        <f>G275/G$9</f>
        <v>0.03125</v>
      </c>
      <c r="H276" s="47"/>
      <c r="I276" s="32"/>
      <c r="J276" s="15"/>
      <c r="K276" s="15"/>
      <c r="L276" s="15"/>
      <c r="M276" s="15"/>
      <c r="N276" s="15"/>
      <c r="O276" s="15"/>
    </row>
    <row r="277" spans="1:17" ht="11.25">
      <c r="A277" s="19" t="s">
        <v>27</v>
      </c>
      <c r="B277" s="32">
        <v>3.1</v>
      </c>
      <c r="C277" s="32">
        <v>3.1</v>
      </c>
      <c r="D277" s="15"/>
      <c r="E277" s="32"/>
      <c r="F277" s="15"/>
      <c r="G277" s="15">
        <v>3.1</v>
      </c>
      <c r="H277" s="48">
        <v>3</v>
      </c>
      <c r="I277" s="32">
        <v>3.1</v>
      </c>
      <c r="J277" s="15"/>
      <c r="K277" s="15"/>
      <c r="L277" s="15"/>
      <c r="M277" s="15"/>
      <c r="N277" s="15"/>
      <c r="O277" s="15"/>
      <c r="P277" s="49">
        <v>3.4</v>
      </c>
      <c r="Q277" s="15">
        <v>2.5</v>
      </c>
    </row>
    <row r="278" spans="1:17" ht="11.25">
      <c r="A278" s="19" t="s">
        <v>28</v>
      </c>
      <c r="B278" s="32">
        <v>27</v>
      </c>
      <c r="C278" s="32">
        <v>27</v>
      </c>
      <c r="D278" s="15"/>
      <c r="E278" s="32"/>
      <c r="F278" s="15"/>
      <c r="G278" s="15">
        <v>28</v>
      </c>
      <c r="H278" s="15">
        <v>24</v>
      </c>
      <c r="I278" s="32">
        <v>27</v>
      </c>
      <c r="J278" s="15"/>
      <c r="K278" s="15"/>
      <c r="L278" s="15"/>
      <c r="M278" s="15"/>
      <c r="N278" s="15"/>
      <c r="O278" s="15"/>
      <c r="P278" s="32">
        <v>24</v>
      </c>
      <c r="Q278" s="15">
        <v>33</v>
      </c>
    </row>
    <row r="279" spans="1:15" ht="11.25">
      <c r="A279" s="19" t="s">
        <v>39</v>
      </c>
      <c r="B279" s="32">
        <f>B270</f>
        <v>12</v>
      </c>
      <c r="C279" s="32">
        <f aca="true" t="shared" si="24" ref="C279:N279">C270</f>
        <v>9</v>
      </c>
      <c r="D279" s="18">
        <f t="shared" si="24"/>
        <v>3</v>
      </c>
      <c r="E279" s="25">
        <f t="shared" si="24"/>
        <v>1</v>
      </c>
      <c r="F279" s="25">
        <f t="shared" si="24"/>
        <v>1</v>
      </c>
      <c r="G279" s="25">
        <f t="shared" si="24"/>
        <v>10</v>
      </c>
      <c r="H279" s="25"/>
      <c r="I279" s="32">
        <f t="shared" si="24"/>
        <v>6</v>
      </c>
      <c r="J279" s="25">
        <f t="shared" si="24"/>
        <v>1</v>
      </c>
      <c r="K279" s="25"/>
      <c r="L279" s="25">
        <f t="shared" si="24"/>
        <v>3</v>
      </c>
      <c r="M279" s="25">
        <f t="shared" si="24"/>
        <v>1</v>
      </c>
      <c r="N279" s="25">
        <f t="shared" si="24"/>
        <v>1</v>
      </c>
      <c r="O279" s="15"/>
    </row>
    <row r="280" spans="1:15" ht="11.25">
      <c r="A280" s="19" t="s">
        <v>42</v>
      </c>
      <c r="B280" s="41">
        <f>B279/B$9</f>
        <v>0.16216216216216217</v>
      </c>
      <c r="C280" s="41">
        <f>C279/C$9</f>
        <v>0.1836734693877551</v>
      </c>
      <c r="D280" s="70">
        <f>D279/D$9</f>
        <v>0.12</v>
      </c>
      <c r="E280" s="39">
        <f>E279/E$9</f>
        <v>0.14285714285714285</v>
      </c>
      <c r="F280" s="39">
        <f>F279/F$9</f>
        <v>0.5</v>
      </c>
      <c r="G280" s="39">
        <f>G279/G$9</f>
        <v>0.15625</v>
      </c>
      <c r="H280" s="15"/>
      <c r="I280" s="32"/>
      <c r="J280" s="15"/>
      <c r="K280" s="15"/>
      <c r="L280" s="15"/>
      <c r="M280" s="15"/>
      <c r="N280" s="15"/>
      <c r="O280" s="15"/>
    </row>
    <row r="281" spans="1:15" ht="11.25">
      <c r="A281" s="52" t="s">
        <v>30</v>
      </c>
      <c r="B281" s="32"/>
      <c r="C281" s="32"/>
      <c r="D281" s="15"/>
      <c r="E281" s="32"/>
      <c r="F281" s="15"/>
      <c r="G281" s="15"/>
      <c r="H281" s="15"/>
      <c r="I281" s="32"/>
      <c r="J281" s="15"/>
      <c r="K281" s="15"/>
      <c r="L281" s="15"/>
      <c r="M281" s="15"/>
      <c r="N281" s="15"/>
      <c r="O281" s="15"/>
    </row>
    <row r="282" spans="1:19" ht="11.25">
      <c r="A282" s="19" t="s">
        <v>25</v>
      </c>
      <c r="B282" s="32">
        <v>1</v>
      </c>
      <c r="C282" s="32">
        <v>1</v>
      </c>
      <c r="D282" s="15"/>
      <c r="E282" s="32"/>
      <c r="F282" s="15"/>
      <c r="G282" s="15">
        <v>1</v>
      </c>
      <c r="H282" s="15"/>
      <c r="I282" s="32"/>
      <c r="J282" s="15"/>
      <c r="K282" s="15"/>
      <c r="L282" s="15"/>
      <c r="M282" s="15">
        <v>1</v>
      </c>
      <c r="N282" s="15"/>
      <c r="O282" s="15"/>
      <c r="S282" s="18">
        <v>1</v>
      </c>
    </row>
    <row r="283" spans="1:15" ht="11.25">
      <c r="A283" s="54" t="s">
        <v>26</v>
      </c>
      <c r="B283" s="41">
        <f>B282/B$9</f>
        <v>0.013513513513513514</v>
      </c>
      <c r="C283" s="41">
        <f>C282/C$9</f>
        <v>0.02040816326530612</v>
      </c>
      <c r="D283" s="39"/>
      <c r="E283" s="41"/>
      <c r="F283" s="39"/>
      <c r="G283" s="39">
        <f>G282/G$9</f>
        <v>0.015625</v>
      </c>
      <c r="H283" s="74"/>
      <c r="I283" s="32"/>
      <c r="J283" s="15"/>
      <c r="K283" s="15"/>
      <c r="L283" s="15"/>
      <c r="M283" s="15"/>
      <c r="N283" s="15"/>
      <c r="O283" s="15"/>
    </row>
    <row r="284" spans="1:19" ht="11.25">
      <c r="A284" s="19" t="s">
        <v>27</v>
      </c>
      <c r="B284" s="32">
        <v>2.9</v>
      </c>
      <c r="C284" s="32">
        <v>2.9</v>
      </c>
      <c r="D284" s="15"/>
      <c r="E284" s="32"/>
      <c r="F284" s="15"/>
      <c r="G284" s="15">
        <v>2.9</v>
      </c>
      <c r="H284" s="15"/>
      <c r="I284" s="32"/>
      <c r="J284" s="15"/>
      <c r="K284" s="15"/>
      <c r="L284" s="15"/>
      <c r="M284" s="15">
        <v>2.9</v>
      </c>
      <c r="N284" s="15"/>
      <c r="O284" s="15"/>
      <c r="S284" s="18">
        <v>2.9</v>
      </c>
    </row>
    <row r="285" spans="1:19" ht="11.25">
      <c r="A285" s="19" t="s">
        <v>28</v>
      </c>
      <c r="B285" s="32">
        <v>110</v>
      </c>
      <c r="C285" s="32">
        <v>110</v>
      </c>
      <c r="D285" s="15"/>
      <c r="E285" s="32"/>
      <c r="F285" s="15"/>
      <c r="G285" s="15">
        <v>110</v>
      </c>
      <c r="H285" s="15"/>
      <c r="I285" s="32"/>
      <c r="J285" s="15"/>
      <c r="K285" s="15"/>
      <c r="L285" s="15"/>
      <c r="M285" s="15">
        <v>110</v>
      </c>
      <c r="N285" s="15"/>
      <c r="O285" s="15"/>
      <c r="S285" s="18">
        <v>110</v>
      </c>
    </row>
    <row r="286" spans="1:19" ht="11.25">
      <c r="A286" s="45"/>
      <c r="B286" s="44"/>
      <c r="C286" s="44"/>
      <c r="D286" s="24"/>
      <c r="E286" s="44"/>
      <c r="F286" s="24"/>
      <c r="G286" s="24"/>
      <c r="H286" s="24"/>
      <c r="I286" s="44"/>
      <c r="J286" s="24"/>
      <c r="K286" s="24"/>
      <c r="L286" s="24"/>
      <c r="M286" s="24"/>
      <c r="N286" s="24"/>
      <c r="O286" s="24"/>
      <c r="P286" s="37"/>
      <c r="Q286" s="26"/>
      <c r="R286" s="26"/>
      <c r="S286" s="33"/>
    </row>
    <row r="287" ht="11.25">
      <c r="A287" s="53" t="s">
        <v>58</v>
      </c>
    </row>
    <row r="288" ht="11.25">
      <c r="A288" s="52" t="s">
        <v>29</v>
      </c>
    </row>
    <row r="289" spans="1:17" ht="11.25">
      <c r="A289" s="19" t="s">
        <v>25</v>
      </c>
      <c r="B289" s="32">
        <v>1</v>
      </c>
      <c r="C289" s="32">
        <v>1</v>
      </c>
      <c r="D289" s="15"/>
      <c r="E289" s="32"/>
      <c r="F289" s="15"/>
      <c r="G289" s="15">
        <v>1</v>
      </c>
      <c r="H289" s="15"/>
      <c r="I289" s="32">
        <v>1</v>
      </c>
      <c r="J289" s="15"/>
      <c r="K289" s="15"/>
      <c r="L289" s="15"/>
      <c r="M289" s="15"/>
      <c r="N289" s="15"/>
      <c r="O289" s="15"/>
      <c r="Q289" s="15">
        <v>1</v>
      </c>
    </row>
    <row r="290" spans="1:15" ht="11.25">
      <c r="A290" s="54" t="s">
        <v>26</v>
      </c>
      <c r="B290" s="41">
        <f>B289/B$9</f>
        <v>0.013513513513513514</v>
      </c>
      <c r="C290" s="41">
        <f>C289/C$9</f>
        <v>0.02040816326530612</v>
      </c>
      <c r="D290" s="39"/>
      <c r="E290" s="41"/>
      <c r="F290" s="39"/>
      <c r="G290" s="39">
        <f>G289/G$9</f>
        <v>0.015625</v>
      </c>
      <c r="H290" s="47"/>
      <c r="I290" s="32"/>
      <c r="J290" s="15"/>
      <c r="K290" s="15"/>
      <c r="L290" s="15"/>
      <c r="M290" s="15"/>
      <c r="N290" s="15"/>
      <c r="O290" s="15"/>
    </row>
    <row r="291" spans="1:17" ht="11.25">
      <c r="A291" s="19" t="s">
        <v>27</v>
      </c>
      <c r="B291" s="32">
        <v>2.3</v>
      </c>
      <c r="C291" s="32">
        <v>2.3</v>
      </c>
      <c r="D291" s="15"/>
      <c r="E291" s="32"/>
      <c r="F291" s="15"/>
      <c r="G291" s="15">
        <v>2.3</v>
      </c>
      <c r="H291" s="48"/>
      <c r="I291" s="32">
        <v>2.3</v>
      </c>
      <c r="J291" s="15"/>
      <c r="K291" s="15"/>
      <c r="L291" s="15"/>
      <c r="M291" s="15"/>
      <c r="N291" s="15"/>
      <c r="O291" s="15"/>
      <c r="P291" s="49"/>
      <c r="Q291" s="15">
        <v>2.3</v>
      </c>
    </row>
    <row r="292" spans="1:17" ht="11.25">
      <c r="A292" s="19" t="s">
        <v>28</v>
      </c>
      <c r="B292" s="32">
        <v>41</v>
      </c>
      <c r="C292" s="32">
        <v>41</v>
      </c>
      <c r="D292" s="15"/>
      <c r="E292" s="32"/>
      <c r="F292" s="15"/>
      <c r="G292" s="15">
        <v>41</v>
      </c>
      <c r="H292" s="15"/>
      <c r="I292" s="32">
        <v>41</v>
      </c>
      <c r="J292" s="15"/>
      <c r="K292" s="15"/>
      <c r="L292" s="15"/>
      <c r="M292" s="15"/>
      <c r="N292" s="15"/>
      <c r="O292" s="15"/>
      <c r="Q292" s="15">
        <v>41</v>
      </c>
    </row>
    <row r="293" spans="1:15" ht="11.25">
      <c r="A293" s="19" t="s">
        <v>39</v>
      </c>
      <c r="B293" s="32">
        <f aca="true" t="shared" si="25" ref="B293:G293">B279</f>
        <v>12</v>
      </c>
      <c r="C293" s="32">
        <f t="shared" si="25"/>
        <v>9</v>
      </c>
      <c r="D293" s="18">
        <f t="shared" si="25"/>
        <v>3</v>
      </c>
      <c r="E293" s="25">
        <f t="shared" si="25"/>
        <v>1</v>
      </c>
      <c r="F293" s="25">
        <f t="shared" si="25"/>
        <v>1</v>
      </c>
      <c r="G293" s="25">
        <f t="shared" si="25"/>
        <v>10</v>
      </c>
      <c r="H293" s="25"/>
      <c r="I293" s="32">
        <f>I279</f>
        <v>6</v>
      </c>
      <c r="J293" s="25">
        <f>J279</f>
        <v>1</v>
      </c>
      <c r="K293" s="25"/>
      <c r="L293" s="25">
        <f>L279</f>
        <v>3</v>
      </c>
      <c r="M293" s="25">
        <f>M279</f>
        <v>1</v>
      </c>
      <c r="N293" s="25">
        <f>N279</f>
        <v>1</v>
      </c>
      <c r="O293" s="15"/>
    </row>
    <row r="294" spans="1:15" ht="11.25">
      <c r="A294" s="19" t="s">
        <v>42</v>
      </c>
      <c r="B294" s="41">
        <f>B293/B$9</f>
        <v>0.16216216216216217</v>
      </c>
      <c r="C294" s="41">
        <f>C293/C$9</f>
        <v>0.1836734693877551</v>
      </c>
      <c r="D294" s="70">
        <f>D293/D$9</f>
        <v>0.12</v>
      </c>
      <c r="E294" s="39">
        <f>E293/E$9</f>
        <v>0.14285714285714285</v>
      </c>
      <c r="F294" s="39">
        <f>F293/F$9</f>
        <v>0.5</v>
      </c>
      <c r="G294" s="39">
        <f>G293/G$9</f>
        <v>0.15625</v>
      </c>
      <c r="H294" s="15"/>
      <c r="I294" s="32"/>
      <c r="J294" s="15"/>
      <c r="K294" s="15"/>
      <c r="L294" s="15"/>
      <c r="M294" s="15"/>
      <c r="N294" s="15"/>
      <c r="O294" s="15"/>
    </row>
    <row r="295" spans="1:15" ht="11.25">
      <c r="A295" s="52" t="s">
        <v>30</v>
      </c>
      <c r="B295" s="32"/>
      <c r="C295" s="32"/>
      <c r="D295" s="15"/>
      <c r="E295" s="32"/>
      <c r="F295" s="15"/>
      <c r="G295" s="15"/>
      <c r="H295" s="15"/>
      <c r="I295" s="32"/>
      <c r="J295" s="15"/>
      <c r="K295" s="15"/>
      <c r="L295" s="15"/>
      <c r="M295" s="15"/>
      <c r="N295" s="15"/>
      <c r="O295" s="15"/>
    </row>
    <row r="296" spans="1:19" ht="11.25">
      <c r="A296" s="19" t="s">
        <v>25</v>
      </c>
      <c r="B296" s="32">
        <v>1</v>
      </c>
      <c r="C296" s="32">
        <v>1</v>
      </c>
      <c r="D296" s="15"/>
      <c r="E296" s="32"/>
      <c r="F296" s="15"/>
      <c r="G296" s="15">
        <v>1</v>
      </c>
      <c r="H296" s="15"/>
      <c r="I296" s="32"/>
      <c r="J296" s="15"/>
      <c r="K296" s="15"/>
      <c r="L296" s="15"/>
      <c r="M296" s="15">
        <v>1</v>
      </c>
      <c r="N296" s="15"/>
      <c r="O296" s="15"/>
      <c r="S296" s="18">
        <v>1</v>
      </c>
    </row>
    <row r="297" spans="1:15" ht="11.25">
      <c r="A297" s="54" t="s">
        <v>26</v>
      </c>
      <c r="B297" s="41">
        <f>B296/B$9</f>
        <v>0.013513513513513514</v>
      </c>
      <c r="C297" s="41">
        <f>C296/C$9</f>
        <v>0.02040816326530612</v>
      </c>
      <c r="D297" s="39"/>
      <c r="E297" s="41"/>
      <c r="F297" s="39"/>
      <c r="G297" s="39">
        <f>G296/G$9</f>
        <v>0.015625</v>
      </c>
      <c r="H297" s="74"/>
      <c r="I297" s="32"/>
      <c r="J297" s="15"/>
      <c r="K297" s="15"/>
      <c r="L297" s="15"/>
      <c r="M297" s="15"/>
      <c r="N297" s="15"/>
      <c r="O297" s="15"/>
    </row>
    <row r="298" spans="1:19" ht="11.25">
      <c r="A298" s="19" t="s">
        <v>27</v>
      </c>
      <c r="B298" s="49">
        <v>3</v>
      </c>
      <c r="C298" s="49">
        <v>3</v>
      </c>
      <c r="D298" s="48"/>
      <c r="E298" s="49"/>
      <c r="F298" s="48"/>
      <c r="G298" s="48">
        <v>3</v>
      </c>
      <c r="H298" s="48"/>
      <c r="I298" s="49"/>
      <c r="J298" s="48"/>
      <c r="K298" s="48"/>
      <c r="L298" s="48"/>
      <c r="M298" s="48">
        <v>3</v>
      </c>
      <c r="N298" s="48"/>
      <c r="O298" s="48"/>
      <c r="P298" s="49"/>
      <c r="Q298" s="48"/>
      <c r="R298" s="48"/>
      <c r="S298" s="75">
        <v>3</v>
      </c>
    </row>
    <row r="299" spans="1:19" ht="11.25">
      <c r="A299" s="19" t="s">
        <v>28</v>
      </c>
      <c r="B299" s="32">
        <v>114</v>
      </c>
      <c r="C299" s="32">
        <v>114</v>
      </c>
      <c r="D299" s="15"/>
      <c r="E299" s="32"/>
      <c r="F299" s="15"/>
      <c r="G299" s="15">
        <v>114</v>
      </c>
      <c r="H299" s="15"/>
      <c r="I299" s="32"/>
      <c r="J299" s="15"/>
      <c r="K299" s="15"/>
      <c r="L299" s="15"/>
      <c r="M299" s="15">
        <v>114</v>
      </c>
      <c r="N299" s="15"/>
      <c r="O299" s="15"/>
      <c r="S299" s="18">
        <v>114</v>
      </c>
    </row>
    <row r="300" spans="1:19" ht="11.25">
      <c r="A300" s="45"/>
      <c r="B300" s="44"/>
      <c r="C300" s="44"/>
      <c r="D300" s="24"/>
      <c r="E300" s="44"/>
      <c r="F300" s="24"/>
      <c r="G300" s="24"/>
      <c r="H300" s="24"/>
      <c r="I300" s="44"/>
      <c r="J300" s="24"/>
      <c r="K300" s="24"/>
      <c r="L300" s="24"/>
      <c r="M300" s="24"/>
      <c r="N300" s="24"/>
      <c r="O300" s="24"/>
      <c r="P300" s="37"/>
      <c r="Q300" s="26"/>
      <c r="R300" s="26"/>
      <c r="S300" s="33"/>
    </row>
    <row r="301" ht="11.25">
      <c r="A301" s="53" t="s">
        <v>59</v>
      </c>
    </row>
    <row r="302" ht="11.25">
      <c r="A302" s="52" t="s">
        <v>29</v>
      </c>
    </row>
    <row r="303" spans="1:17" ht="11.25">
      <c r="A303" s="19" t="s">
        <v>25</v>
      </c>
      <c r="B303" s="32">
        <v>1</v>
      </c>
      <c r="C303" s="32">
        <v>1</v>
      </c>
      <c r="D303" s="15"/>
      <c r="E303" s="32"/>
      <c r="F303" s="15"/>
      <c r="G303" s="15">
        <v>1</v>
      </c>
      <c r="H303" s="15"/>
      <c r="I303" s="32">
        <v>1</v>
      </c>
      <c r="J303" s="15"/>
      <c r="K303" s="15"/>
      <c r="L303" s="15"/>
      <c r="M303" s="15"/>
      <c r="N303" s="15"/>
      <c r="O303" s="15"/>
      <c r="Q303" s="15">
        <v>1</v>
      </c>
    </row>
    <row r="304" spans="1:15" ht="11.25">
      <c r="A304" s="54" t="s">
        <v>26</v>
      </c>
      <c r="B304" s="41">
        <f>B303/B$9</f>
        <v>0.013513513513513514</v>
      </c>
      <c r="C304" s="41">
        <f>C303/C$9</f>
        <v>0.02040816326530612</v>
      </c>
      <c r="D304" s="39"/>
      <c r="E304" s="41"/>
      <c r="F304" s="39"/>
      <c r="G304" s="39">
        <f>G303/G$9</f>
        <v>0.015625</v>
      </c>
      <c r="H304" s="47"/>
      <c r="I304" s="32"/>
      <c r="J304" s="15"/>
      <c r="K304" s="15"/>
      <c r="L304" s="15"/>
      <c r="M304" s="15"/>
      <c r="N304" s="15"/>
      <c r="O304" s="15"/>
    </row>
    <row r="305" spans="1:19" ht="11.25">
      <c r="A305" s="19" t="s">
        <v>27</v>
      </c>
      <c r="B305" s="49">
        <v>3</v>
      </c>
      <c r="C305" s="49">
        <v>3</v>
      </c>
      <c r="D305" s="48"/>
      <c r="E305" s="49"/>
      <c r="F305" s="48"/>
      <c r="G305" s="48">
        <v>3</v>
      </c>
      <c r="H305" s="48"/>
      <c r="I305" s="49">
        <v>3</v>
      </c>
      <c r="J305" s="48"/>
      <c r="K305" s="48"/>
      <c r="L305" s="48"/>
      <c r="M305" s="48"/>
      <c r="N305" s="48"/>
      <c r="O305" s="48"/>
      <c r="P305" s="49"/>
      <c r="Q305" s="48">
        <v>3</v>
      </c>
      <c r="R305" s="48"/>
      <c r="S305" s="75"/>
    </row>
    <row r="306" spans="1:17" ht="11.25">
      <c r="A306" s="19" t="s">
        <v>28</v>
      </c>
      <c r="B306" s="32">
        <v>54</v>
      </c>
      <c r="C306" s="32">
        <v>54</v>
      </c>
      <c r="D306" s="15"/>
      <c r="E306" s="32"/>
      <c r="F306" s="15"/>
      <c r="G306" s="15">
        <v>54</v>
      </c>
      <c r="H306" s="15"/>
      <c r="I306" s="32">
        <v>54</v>
      </c>
      <c r="J306" s="15"/>
      <c r="K306" s="15"/>
      <c r="L306" s="15"/>
      <c r="M306" s="15"/>
      <c r="N306" s="15"/>
      <c r="O306" s="15"/>
      <c r="Q306" s="15">
        <v>54</v>
      </c>
    </row>
    <row r="307" spans="1:15" ht="11.25">
      <c r="A307" s="19" t="s">
        <v>39</v>
      </c>
      <c r="B307" s="32">
        <f aca="true" t="shared" si="26" ref="B307:G307">B293</f>
        <v>12</v>
      </c>
      <c r="C307" s="32">
        <f t="shared" si="26"/>
        <v>9</v>
      </c>
      <c r="D307" s="18">
        <f t="shared" si="26"/>
        <v>3</v>
      </c>
      <c r="E307" s="25">
        <f t="shared" si="26"/>
        <v>1</v>
      </c>
      <c r="F307" s="25">
        <f t="shared" si="26"/>
        <v>1</v>
      </c>
      <c r="G307" s="25">
        <f t="shared" si="26"/>
        <v>10</v>
      </c>
      <c r="H307" s="25"/>
      <c r="I307" s="32">
        <f>I293</f>
        <v>6</v>
      </c>
      <c r="J307" s="25">
        <f>J293</f>
        <v>1</v>
      </c>
      <c r="K307" s="25"/>
      <c r="L307" s="25">
        <f>L293</f>
        <v>3</v>
      </c>
      <c r="M307" s="25">
        <f>M293</f>
        <v>1</v>
      </c>
      <c r="N307" s="25">
        <f>N293</f>
        <v>1</v>
      </c>
      <c r="O307" s="15"/>
    </row>
    <row r="308" spans="1:15" ht="11.25">
      <c r="A308" s="19" t="s">
        <v>42</v>
      </c>
      <c r="B308" s="41">
        <f>B307/B$9</f>
        <v>0.16216216216216217</v>
      </c>
      <c r="C308" s="41">
        <f>C307/C$9</f>
        <v>0.1836734693877551</v>
      </c>
      <c r="D308" s="70">
        <f>D307/D$9</f>
        <v>0.12</v>
      </c>
      <c r="E308" s="39">
        <f>E307/E$9</f>
        <v>0.14285714285714285</v>
      </c>
      <c r="F308" s="39">
        <f>F307/F$9</f>
        <v>0.5</v>
      </c>
      <c r="G308" s="39">
        <f>G307/G$9</f>
        <v>0.15625</v>
      </c>
      <c r="H308" s="15"/>
      <c r="I308" s="32"/>
      <c r="J308" s="15"/>
      <c r="K308" s="15"/>
      <c r="L308" s="15"/>
      <c r="M308" s="15"/>
      <c r="N308" s="15"/>
      <c r="O308" s="15"/>
    </row>
    <row r="309" spans="1:15" ht="11.25">
      <c r="A309" s="52" t="s">
        <v>30</v>
      </c>
      <c r="B309" s="32"/>
      <c r="C309" s="32"/>
      <c r="D309" s="15"/>
      <c r="E309" s="32"/>
      <c r="F309" s="15"/>
      <c r="G309" s="15"/>
      <c r="H309" s="15"/>
      <c r="I309" s="32"/>
      <c r="J309" s="15"/>
      <c r="K309" s="15"/>
      <c r="L309" s="15"/>
      <c r="M309" s="15"/>
      <c r="N309" s="15"/>
      <c r="O309" s="15"/>
    </row>
    <row r="310" spans="1:19" ht="11.25">
      <c r="A310" s="19" t="s">
        <v>25</v>
      </c>
      <c r="B310" s="32">
        <v>1</v>
      </c>
      <c r="C310" s="32"/>
      <c r="D310" s="15">
        <v>1</v>
      </c>
      <c r="E310" s="32"/>
      <c r="F310" s="15"/>
      <c r="G310" s="15"/>
      <c r="H310" s="15">
        <v>1</v>
      </c>
      <c r="I310" s="32"/>
      <c r="J310" s="15">
        <v>1</v>
      </c>
      <c r="K310" s="15"/>
      <c r="L310" s="15"/>
      <c r="M310" s="15"/>
      <c r="N310" s="15"/>
      <c r="O310" s="15"/>
      <c r="S310" s="18">
        <v>1</v>
      </c>
    </row>
    <row r="311" spans="1:15" ht="11.25">
      <c r="A311" s="54" t="s">
        <v>26</v>
      </c>
      <c r="B311" s="41">
        <f>B310/B$9</f>
        <v>0.013513513513513514</v>
      </c>
      <c r="C311" s="41"/>
      <c r="D311" s="70">
        <f>D310/D$9</f>
        <v>0.04</v>
      </c>
      <c r="E311" s="39"/>
      <c r="F311" s="39"/>
      <c r="G311" s="39"/>
      <c r="H311" s="39">
        <f>H310/H$9</f>
        <v>1</v>
      </c>
      <c r="I311" s="32"/>
      <c r="J311" s="15"/>
      <c r="K311" s="15"/>
      <c r="L311" s="15"/>
      <c r="M311" s="15"/>
      <c r="N311" s="15"/>
      <c r="O311" s="15"/>
    </row>
    <row r="312" spans="1:19" ht="11.25">
      <c r="A312" s="19" t="s">
        <v>27</v>
      </c>
      <c r="B312" s="49">
        <v>3.8</v>
      </c>
      <c r="C312" s="49"/>
      <c r="D312" s="48">
        <v>3.8</v>
      </c>
      <c r="E312" s="49"/>
      <c r="F312" s="48"/>
      <c r="G312" s="48"/>
      <c r="H312" s="48">
        <v>3.8</v>
      </c>
      <c r="I312" s="49"/>
      <c r="J312" s="48">
        <v>3.8</v>
      </c>
      <c r="K312" s="48"/>
      <c r="L312" s="48"/>
      <c r="M312" s="48"/>
      <c r="N312" s="48"/>
      <c r="O312" s="48"/>
      <c r="P312" s="49"/>
      <c r="Q312" s="48"/>
      <c r="R312" s="48"/>
      <c r="S312" s="75">
        <v>3.8</v>
      </c>
    </row>
    <row r="313" spans="1:19" ht="11.25">
      <c r="A313" s="19" t="s">
        <v>28</v>
      </c>
      <c r="B313" s="32">
        <v>136</v>
      </c>
      <c r="C313" s="32"/>
      <c r="D313" s="15">
        <v>136</v>
      </c>
      <c r="E313" s="32"/>
      <c r="F313" s="15"/>
      <c r="G313" s="15"/>
      <c r="H313" s="15">
        <v>136</v>
      </c>
      <c r="I313" s="32"/>
      <c r="J313" s="15">
        <v>136</v>
      </c>
      <c r="K313" s="15"/>
      <c r="L313" s="15"/>
      <c r="M313" s="15"/>
      <c r="N313" s="15"/>
      <c r="O313" s="15"/>
      <c r="S313" s="18">
        <v>136</v>
      </c>
    </row>
    <row r="314" spans="1:19" ht="11.25">
      <c r="A314" s="45"/>
      <c r="B314" s="44"/>
      <c r="C314" s="44"/>
      <c r="D314" s="24"/>
      <c r="E314" s="44"/>
      <c r="F314" s="24"/>
      <c r="G314" s="24"/>
      <c r="H314" s="24"/>
      <c r="I314" s="44"/>
      <c r="J314" s="24"/>
      <c r="K314" s="24"/>
      <c r="L314" s="24"/>
      <c r="M314" s="24"/>
      <c r="N314" s="24"/>
      <c r="O314" s="24"/>
      <c r="P314" s="37"/>
      <c r="Q314" s="26"/>
      <c r="R314" s="26"/>
      <c r="S314" s="33"/>
    </row>
    <row r="315" ht="11.25">
      <c r="A315" s="53" t="s">
        <v>60</v>
      </c>
    </row>
    <row r="316" ht="11.25">
      <c r="A316" s="52" t="s">
        <v>29</v>
      </c>
    </row>
    <row r="317" spans="1:14" ht="11.25">
      <c r="A317" s="19" t="s">
        <v>39</v>
      </c>
      <c r="B317" s="32">
        <f>B307</f>
        <v>12</v>
      </c>
      <c r="C317" s="32">
        <f aca="true" t="shared" si="27" ref="C317:N317">C307</f>
        <v>9</v>
      </c>
      <c r="D317" s="18">
        <f t="shared" si="27"/>
        <v>3</v>
      </c>
      <c r="E317" s="25">
        <f t="shared" si="27"/>
        <v>1</v>
      </c>
      <c r="F317" s="25">
        <f t="shared" si="27"/>
        <v>1</v>
      </c>
      <c r="G317" s="25">
        <f t="shared" si="27"/>
        <v>10</v>
      </c>
      <c r="H317" s="25"/>
      <c r="I317" s="32">
        <f t="shared" si="27"/>
        <v>6</v>
      </c>
      <c r="J317" s="25">
        <f t="shared" si="27"/>
        <v>1</v>
      </c>
      <c r="K317" s="25"/>
      <c r="L317" s="25">
        <f t="shared" si="27"/>
        <v>3</v>
      </c>
      <c r="M317" s="25">
        <f t="shared" si="27"/>
        <v>1</v>
      </c>
      <c r="N317" s="25">
        <f t="shared" si="27"/>
        <v>1</v>
      </c>
    </row>
    <row r="318" spans="1:14" ht="11.25">
      <c r="A318" s="19" t="s">
        <v>42</v>
      </c>
      <c r="B318" s="41">
        <f>B317/B$9</f>
        <v>0.16216216216216217</v>
      </c>
      <c r="C318" s="41">
        <f>C317/C$9</f>
        <v>0.1836734693877551</v>
      </c>
      <c r="D318" s="70">
        <f>D317/D$9</f>
        <v>0.12</v>
      </c>
      <c r="E318" s="39">
        <f>E317/E$9</f>
        <v>0.14285714285714285</v>
      </c>
      <c r="F318" s="39">
        <f>F317/F$9</f>
        <v>0.5</v>
      </c>
      <c r="G318" s="39">
        <f>G317/G$9</f>
        <v>0.15625</v>
      </c>
      <c r="H318" s="15"/>
      <c r="I318" s="32"/>
      <c r="J318" s="15"/>
      <c r="K318" s="15"/>
      <c r="L318" s="15"/>
      <c r="M318" s="15"/>
      <c r="N318" s="15"/>
    </row>
    <row r="319" spans="1:15" ht="11.25">
      <c r="A319" s="52" t="s">
        <v>30</v>
      </c>
      <c r="B319" s="32"/>
      <c r="C319" s="32"/>
      <c r="D319" s="15"/>
      <c r="E319" s="32"/>
      <c r="F319" s="15"/>
      <c r="G319" s="15"/>
      <c r="H319" s="15"/>
      <c r="I319" s="32"/>
      <c r="J319" s="15"/>
      <c r="K319" s="15"/>
      <c r="L319" s="15"/>
      <c r="M319" s="15"/>
      <c r="N319" s="15"/>
      <c r="O319" s="15"/>
    </row>
    <row r="320" spans="1:19" ht="11.25">
      <c r="A320" s="19" t="s">
        <v>25</v>
      </c>
      <c r="B320" s="32">
        <v>1</v>
      </c>
      <c r="C320" s="32">
        <v>1</v>
      </c>
      <c r="D320" s="15"/>
      <c r="E320" s="32"/>
      <c r="F320" s="15"/>
      <c r="G320" s="15">
        <v>1</v>
      </c>
      <c r="H320" s="15"/>
      <c r="I320" s="32"/>
      <c r="J320" s="15"/>
      <c r="K320" s="15"/>
      <c r="L320" s="15"/>
      <c r="M320" s="15">
        <v>1</v>
      </c>
      <c r="N320" s="15"/>
      <c r="O320" s="15"/>
      <c r="S320" s="18">
        <v>1</v>
      </c>
    </row>
    <row r="321" spans="1:15" ht="11.25">
      <c r="A321" s="54" t="s">
        <v>26</v>
      </c>
      <c r="B321" s="41">
        <f>B320/B$9</f>
        <v>0.013513513513513514</v>
      </c>
      <c r="C321" s="41">
        <f>C320/C$9</f>
        <v>0.02040816326530612</v>
      </c>
      <c r="D321" s="70"/>
      <c r="E321" s="39"/>
      <c r="F321" s="39"/>
      <c r="G321" s="39">
        <f>G320/G$9</f>
        <v>0.015625</v>
      </c>
      <c r="H321" s="39"/>
      <c r="I321" s="32"/>
      <c r="J321" s="15"/>
      <c r="K321" s="15"/>
      <c r="L321" s="15"/>
      <c r="M321" s="15"/>
      <c r="N321" s="15"/>
      <c r="O321" s="15"/>
    </row>
    <row r="322" spans="1:19" ht="11.25">
      <c r="A322" s="19" t="s">
        <v>27</v>
      </c>
      <c r="B322" s="49">
        <v>3.2</v>
      </c>
      <c r="C322" s="49">
        <v>3.2</v>
      </c>
      <c r="D322" s="48"/>
      <c r="E322" s="49"/>
      <c r="F322" s="48"/>
      <c r="G322" s="48">
        <v>3.2</v>
      </c>
      <c r="H322" s="48"/>
      <c r="I322" s="49"/>
      <c r="J322" s="48"/>
      <c r="K322" s="48"/>
      <c r="L322" s="48"/>
      <c r="M322" s="48">
        <v>3.2</v>
      </c>
      <c r="N322" s="48"/>
      <c r="O322" s="48"/>
      <c r="P322" s="49"/>
      <c r="Q322" s="48"/>
      <c r="R322" s="48"/>
      <c r="S322" s="75">
        <v>3.2</v>
      </c>
    </row>
    <row r="323" spans="1:19" ht="11.25">
      <c r="A323" s="19" t="s">
        <v>28</v>
      </c>
      <c r="B323" s="32">
        <v>120</v>
      </c>
      <c r="C323" s="32">
        <v>120</v>
      </c>
      <c r="D323" s="15"/>
      <c r="E323" s="32"/>
      <c r="F323" s="15"/>
      <c r="G323" s="15">
        <v>120</v>
      </c>
      <c r="H323" s="15"/>
      <c r="I323" s="32"/>
      <c r="J323" s="15"/>
      <c r="K323" s="15"/>
      <c r="L323" s="15"/>
      <c r="M323" s="15">
        <v>120</v>
      </c>
      <c r="N323" s="15"/>
      <c r="O323" s="15"/>
      <c r="S323" s="18">
        <v>120</v>
      </c>
    </row>
    <row r="324" spans="1:19" ht="11.25">
      <c r="A324" s="45"/>
      <c r="B324" s="44"/>
      <c r="C324" s="44"/>
      <c r="D324" s="24"/>
      <c r="E324" s="44"/>
      <c r="F324" s="24"/>
      <c r="G324" s="24"/>
      <c r="H324" s="24"/>
      <c r="I324" s="44"/>
      <c r="J324" s="24"/>
      <c r="K324" s="24"/>
      <c r="L324" s="24"/>
      <c r="M324" s="24"/>
      <c r="N324" s="24"/>
      <c r="O324" s="24"/>
      <c r="P324" s="37"/>
      <c r="Q324" s="26"/>
      <c r="R324" s="26"/>
      <c r="S324" s="33"/>
    </row>
    <row r="325" ht="11.25">
      <c r="A325" s="53" t="s">
        <v>61</v>
      </c>
    </row>
    <row r="326" ht="11.25">
      <c r="A326" s="52" t="s">
        <v>29</v>
      </c>
    </row>
    <row r="327" spans="1:14" ht="11.25">
      <c r="A327" s="19" t="s">
        <v>39</v>
      </c>
      <c r="B327" s="32">
        <f>B317</f>
        <v>12</v>
      </c>
      <c r="C327" s="32">
        <f aca="true" t="shared" si="28" ref="C327:N327">C317</f>
        <v>9</v>
      </c>
      <c r="D327" s="18">
        <f t="shared" si="28"/>
        <v>3</v>
      </c>
      <c r="E327" s="25">
        <f t="shared" si="28"/>
        <v>1</v>
      </c>
      <c r="F327" s="25">
        <f t="shared" si="28"/>
        <v>1</v>
      </c>
      <c r="G327" s="25">
        <f t="shared" si="28"/>
        <v>10</v>
      </c>
      <c r="H327" s="25"/>
      <c r="I327" s="32">
        <f t="shared" si="28"/>
        <v>6</v>
      </c>
      <c r="J327" s="25">
        <f t="shared" si="28"/>
        <v>1</v>
      </c>
      <c r="K327" s="25"/>
      <c r="L327" s="25">
        <f t="shared" si="28"/>
        <v>3</v>
      </c>
      <c r="M327" s="25">
        <f t="shared" si="28"/>
        <v>1</v>
      </c>
      <c r="N327" s="25">
        <f t="shared" si="28"/>
        <v>1</v>
      </c>
    </row>
    <row r="328" spans="1:14" ht="11.25">
      <c r="A328" s="19" t="s">
        <v>42</v>
      </c>
      <c r="B328" s="41">
        <f>B327/B$9</f>
        <v>0.16216216216216217</v>
      </c>
      <c r="C328" s="41">
        <f>C327/C$9</f>
        <v>0.1836734693877551</v>
      </c>
      <c r="D328" s="70">
        <f>D327/D$9</f>
        <v>0.12</v>
      </c>
      <c r="E328" s="39">
        <f>E327/E$9</f>
        <v>0.14285714285714285</v>
      </c>
      <c r="F328" s="39">
        <f>F327/F$9</f>
        <v>0.5</v>
      </c>
      <c r="G328" s="39">
        <f>G327/G$9</f>
        <v>0.15625</v>
      </c>
      <c r="H328" s="15"/>
      <c r="I328" s="32"/>
      <c r="J328" s="15"/>
      <c r="K328" s="15"/>
      <c r="L328" s="15"/>
      <c r="M328" s="15"/>
      <c r="N328" s="15"/>
    </row>
    <row r="329" spans="1:15" ht="11.25">
      <c r="A329" s="52" t="s">
        <v>30</v>
      </c>
      <c r="B329" s="32"/>
      <c r="C329" s="32"/>
      <c r="D329" s="15"/>
      <c r="E329" s="32"/>
      <c r="F329" s="15"/>
      <c r="G329" s="15"/>
      <c r="H329" s="15"/>
      <c r="I329" s="32"/>
      <c r="J329" s="15"/>
      <c r="K329" s="15"/>
      <c r="L329" s="15"/>
      <c r="M329" s="15"/>
      <c r="N329" s="15"/>
      <c r="O329" s="15"/>
    </row>
    <row r="330" spans="1:19" ht="11.25">
      <c r="A330" s="19" t="s">
        <v>25</v>
      </c>
      <c r="B330" s="32">
        <v>1</v>
      </c>
      <c r="C330" s="32">
        <v>1</v>
      </c>
      <c r="D330" s="15"/>
      <c r="E330" s="32"/>
      <c r="F330" s="15"/>
      <c r="G330" s="15">
        <v>1</v>
      </c>
      <c r="H330" s="15"/>
      <c r="I330" s="32"/>
      <c r="J330" s="15"/>
      <c r="K330" s="15"/>
      <c r="L330" s="15"/>
      <c r="M330" s="15">
        <v>1</v>
      </c>
      <c r="N330" s="15"/>
      <c r="O330" s="15"/>
      <c r="S330" s="18">
        <v>1</v>
      </c>
    </row>
    <row r="331" spans="1:15" ht="11.25">
      <c r="A331" s="54" t="s">
        <v>26</v>
      </c>
      <c r="B331" s="41">
        <f>B330/B$9</f>
        <v>0.013513513513513514</v>
      </c>
      <c r="C331" s="41">
        <f>C330/C$9</f>
        <v>0.02040816326530612</v>
      </c>
      <c r="D331" s="70"/>
      <c r="E331" s="39"/>
      <c r="F331" s="39"/>
      <c r="G331" s="39">
        <f>G330/G$9</f>
        <v>0.015625</v>
      </c>
      <c r="H331" s="39"/>
      <c r="I331" s="32"/>
      <c r="J331" s="15"/>
      <c r="K331" s="15"/>
      <c r="L331" s="15"/>
      <c r="M331" s="15"/>
      <c r="N331" s="15"/>
      <c r="O331" s="15"/>
    </row>
    <row r="332" spans="1:19" ht="11.25">
      <c r="A332" s="19" t="s">
        <v>27</v>
      </c>
      <c r="B332" s="49">
        <v>3.3</v>
      </c>
      <c r="C332" s="49">
        <v>3.3</v>
      </c>
      <c r="D332" s="48"/>
      <c r="E332" s="49"/>
      <c r="F332" s="48"/>
      <c r="G332" s="48">
        <v>3.3</v>
      </c>
      <c r="H332" s="48"/>
      <c r="I332" s="49"/>
      <c r="J332" s="48"/>
      <c r="K332" s="48"/>
      <c r="L332" s="48"/>
      <c r="M332" s="48">
        <v>3.3</v>
      </c>
      <c r="N332" s="48"/>
      <c r="O332" s="48"/>
      <c r="P332" s="49"/>
      <c r="Q332" s="48"/>
      <c r="R332" s="48"/>
      <c r="S332" s="75">
        <v>3.3</v>
      </c>
    </row>
    <row r="333" spans="1:19" ht="11.25">
      <c r="A333" s="19" t="s">
        <v>28</v>
      </c>
      <c r="B333" s="32">
        <v>125</v>
      </c>
      <c r="C333" s="32">
        <v>125</v>
      </c>
      <c r="D333" s="15"/>
      <c r="E333" s="32"/>
      <c r="F333" s="15"/>
      <c r="G333" s="15">
        <v>125</v>
      </c>
      <c r="H333" s="15"/>
      <c r="I333" s="32"/>
      <c r="J333" s="15"/>
      <c r="K333" s="15"/>
      <c r="L333" s="15"/>
      <c r="M333" s="15">
        <v>125</v>
      </c>
      <c r="N333" s="15"/>
      <c r="O333" s="15"/>
      <c r="S333" s="18">
        <v>125</v>
      </c>
    </row>
    <row r="334" spans="1:19" ht="11.25">
      <c r="A334" s="45"/>
      <c r="B334" s="44"/>
      <c r="C334" s="44"/>
      <c r="D334" s="24"/>
      <c r="E334" s="44"/>
      <c r="F334" s="24"/>
      <c r="G334" s="24"/>
      <c r="H334" s="24"/>
      <c r="I334" s="44"/>
      <c r="J334" s="24"/>
      <c r="K334" s="24"/>
      <c r="L334" s="24"/>
      <c r="M334" s="24"/>
      <c r="N334" s="24"/>
      <c r="O334" s="24"/>
      <c r="P334" s="37"/>
      <c r="Q334" s="26"/>
      <c r="R334" s="26"/>
      <c r="S334" s="33"/>
    </row>
  </sheetData>
  <sheetProtection/>
  <mergeCells count="4">
    <mergeCell ref="P5:S5"/>
    <mergeCell ref="A1:S1"/>
    <mergeCell ref="A2:S2"/>
    <mergeCell ref="A3:S3"/>
  </mergeCells>
  <printOptions/>
  <pageMargins left="0.75" right="0.75" top="0.49" bottom="0.46" header="0.5" footer="0.4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2003-11-24T21:52:43Z</cp:lastPrinted>
  <dcterms:created xsi:type="dcterms:W3CDTF">1997-03-11T18:53:11Z</dcterms:created>
  <dcterms:modified xsi:type="dcterms:W3CDTF">2009-03-11T15:48:41Z</dcterms:modified>
  <cp:category/>
  <cp:version/>
  <cp:contentType/>
  <cp:contentStatus/>
</cp:coreProperties>
</file>