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92" sheetId="1" r:id="rId1"/>
  </sheets>
  <definedNames>
    <definedName name="_xlnm.Print_Area" localSheetId="0">'992'!$A$1:$M$181</definedName>
    <definedName name="_xlnm.Print_Titles" localSheetId="0">'992'!$1:$6</definedName>
  </definedNames>
  <calcPr fullCalcOnLoad="1"/>
</workbook>
</file>

<file path=xl/sharedStrings.xml><?xml version="1.0" encoding="utf-8"?>
<sst xmlns="http://schemas.openxmlformats.org/spreadsheetml/2006/main" count="362" uniqueCount="57">
  <si>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</si>
  <si>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</si>
  <si>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</si>
  <si>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</si>
  <si>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</si>
  <si>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</si>
  <si>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</si>
  <si>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</si>
  <si>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</si>
  <si>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</si>
  <si>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</si>
  <si>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</si>
  <si>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</si>
  <si>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</si>
  <si>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</si>
  <si>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</si>
  <si>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</si>
  <si>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</si>
  <si>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</si>
  <si>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</si>
  <si>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</si>
  <si>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</si>
  <si>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</si>
  <si>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CUM GRAD</t>
  </si>
  <si>
    <t>FIRELANDS CAMPUS</t>
  </si>
  <si>
    <t>MAIN CAMPUS</t>
  </si>
  <si>
    <t>FALL 99</t>
  </si>
  <si>
    <t>FALL 1999 FIRELANDS CAMPUS FULL-TIME NEW FIRST YEAR STUDENTS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</si>
  <si>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</si>
  <si>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</si>
  <si>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</si>
  <si>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</si>
  <si>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</si>
  <si>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</si>
  <si>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</si>
  <si>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</si>
  <si>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</si>
  <si>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>% GRAD</t>
  </si>
  <si>
    <t>SPRING 2003</t>
  </si>
  <si>
    <t>FALL 2003</t>
  </si>
  <si>
    <t>SUMMER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</si>
  <si>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</si>
  <si>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</si>
  <si>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</si>
  <si>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</si>
  <si>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</si>
  <si>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</si>
  <si>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</si>
  <si>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</si>
  <si>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</si>
  <si>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</si>
  <si>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</si>
  <si>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</si>
  <si>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</si>
  <si>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FALL 2008</t>
  </si>
  <si>
    <t>SUMMER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</si>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</sst>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3" xfId="59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10" xfId="59" applyNumberFormat="1" applyFont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Continuous"/>
    </xf>
    <xf numFmtId="0" fontId="4" fillId="18" borderId="16" xfId="0" applyFont="1" applyFill="1" applyBorder="1" applyAlignment="1">
      <alignment horizontal="centerContinuous"/>
    </xf>
    <xf numFmtId="0" fontId="4" fillId="18" borderId="17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0" xfId="0" applyFont="1" applyAlignment="1">
      <alignment/>
    </xf>
    <xf numFmtId="176" fontId="5" fillId="0" borderId="0" xfId="59" applyNumberFormat="1" applyFont="1" applyFill="1" applyBorder="1" applyAlignment="1">
      <alignment horizontal="center"/>
    </xf>
    <xf numFmtId="176" fontId="5" fillId="0" borderId="13" xfId="59" applyNumberFormat="1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6" fontId="5" fillId="0" borderId="10" xfId="59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16" fontId="4" fillId="18" borderId="20" xfId="0" applyNumberFormat="1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Continuous"/>
    </xf>
    <xf numFmtId="0" fontId="4" fillId="18" borderId="2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9" fontId="7" fillId="0" borderId="10" xfId="59" applyFont="1" applyBorder="1" applyAlignment="1">
      <alignment horizontal="center"/>
    </xf>
    <xf numFmtId="9" fontId="7" fillId="0" borderId="0" xfId="59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6" fontId="7" fillId="0" borderId="10" xfId="59" applyNumberFormat="1" applyFont="1" applyBorder="1" applyAlignment="1">
      <alignment horizontal="center"/>
    </xf>
    <xf numFmtId="176" fontId="7" fillId="0" borderId="0" xfId="59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23" xfId="0" applyFont="1" applyBorder="1" applyAlignment="1">
      <alignment/>
    </xf>
    <xf numFmtId="178" fontId="7" fillId="0" borderId="10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1"/>
  <sheetViews>
    <sheetView tabSelected="1" zoomScalePageLayoutView="0" workbookViewId="0" topLeftCell="A1">
      <pane ySplit="6" topLeftCell="BM340" activePane="bottomLeft" state="frozen"/>
      <selection pane="topLeft" activeCell="A1" sqref="A1"/>
      <selection pane="bottomLeft" activeCell="B375" sqref="B375"/>
    </sheetView>
  </sheetViews>
  <sheetFormatPr defaultColWidth="9.140625" defaultRowHeight="12.75"/>
  <cols>
    <col min="1" max="1" width="17.00390625" style="44" customWidth="1"/>
    <col min="2" max="3" width="7.140625" style="44" customWidth="1"/>
    <col min="4" max="4" width="7.140625" style="39" customWidth="1"/>
    <col min="5" max="5" width="6.8515625" style="39" customWidth="1"/>
    <col min="6" max="6" width="6.00390625" style="39" customWidth="1"/>
    <col min="7" max="7" width="6.8515625" style="39" customWidth="1"/>
    <col min="8" max="8" width="7.421875" style="44" customWidth="1"/>
    <col min="9" max="9" width="9.7109375" style="39" customWidth="1"/>
    <col min="10" max="10" width="10.00390625" style="39" customWidth="1"/>
    <col min="11" max="11" width="10.140625" style="39" customWidth="1"/>
    <col min="12" max="12" width="9.7109375" style="39" customWidth="1"/>
    <col min="13" max="13" width="8.7109375" style="45" customWidth="1"/>
    <col min="14" max="14" width="9.140625" style="44" customWidth="1"/>
    <col min="15" max="16384" width="9.140625" style="38" customWidth="1"/>
  </cols>
  <sheetData>
    <row r="1" spans="1:14" s="53" customFormat="1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73"/>
    </row>
    <row r="2" spans="1:14" s="53" customFormat="1" ht="15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73"/>
    </row>
    <row r="3" spans="1:14" s="53" customFormat="1" ht="15.75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73"/>
    </row>
    <row r="4" s="39" customFormat="1" ht="11.25"/>
    <row r="5" spans="1:13" ht="11.25" customHeight="1">
      <c r="A5" s="30"/>
      <c r="B5" s="56"/>
      <c r="C5" s="28" t="s">
        <v>2</v>
      </c>
      <c r="D5" s="29"/>
      <c r="E5" s="29"/>
      <c r="F5" s="29"/>
      <c r="G5" s="71" t="s">
        <v>3</v>
      </c>
      <c r="H5" s="28" t="s">
        <v>4</v>
      </c>
      <c r="I5" s="29"/>
      <c r="J5" s="29"/>
      <c r="K5" s="29"/>
      <c r="L5" s="29"/>
      <c r="M5" s="71" t="s">
        <v>3</v>
      </c>
    </row>
    <row r="6" spans="1:14" s="39" customFormat="1" ht="11.25" customHeight="1">
      <c r="A6" s="26" t="s">
        <v>5</v>
      </c>
      <c r="B6" s="26" t="s">
        <v>6</v>
      </c>
      <c r="C6" s="69" t="s">
        <v>7</v>
      </c>
      <c r="D6" s="70" t="s">
        <v>8</v>
      </c>
      <c r="E6" s="70" t="s">
        <v>9</v>
      </c>
      <c r="F6" s="27" t="s">
        <v>10</v>
      </c>
      <c r="G6" s="72" t="s">
        <v>2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2" t="s">
        <v>16</v>
      </c>
      <c r="N6" s="44"/>
    </row>
    <row r="7" spans="1:14" s="39" customFormat="1" ht="11.25" customHeight="1">
      <c r="A7" s="44"/>
      <c r="B7" s="40"/>
      <c r="C7" s="40"/>
      <c r="D7" s="41"/>
      <c r="E7" s="41"/>
      <c r="F7" s="41"/>
      <c r="G7" s="41"/>
      <c r="H7" s="40"/>
      <c r="I7" s="41"/>
      <c r="J7" s="41"/>
      <c r="K7" s="41"/>
      <c r="L7" s="41"/>
      <c r="M7" s="23"/>
      <c r="N7" s="44"/>
    </row>
    <row r="8" spans="1:14" s="39" customFormat="1" ht="11.25" customHeight="1">
      <c r="A8" s="65" t="s">
        <v>26</v>
      </c>
      <c r="B8" s="4"/>
      <c r="C8" s="4"/>
      <c r="D8" s="9"/>
      <c r="E8" s="9"/>
      <c r="F8" s="9"/>
      <c r="G8" s="9"/>
      <c r="H8" s="4"/>
      <c r="I8" s="9"/>
      <c r="J8" s="9"/>
      <c r="K8" s="9"/>
      <c r="L8" s="9"/>
      <c r="M8" s="7"/>
      <c r="N8" s="44"/>
    </row>
    <row r="9" spans="1:14" s="39" customFormat="1" ht="11.25" customHeight="1">
      <c r="A9" s="4" t="s">
        <v>17</v>
      </c>
      <c r="B9" s="21">
        <v>194</v>
      </c>
      <c r="C9" s="6">
        <v>15</v>
      </c>
      <c r="D9" s="10">
        <v>64</v>
      </c>
      <c r="E9" s="10">
        <v>43</v>
      </c>
      <c r="F9" s="10">
        <v>7</v>
      </c>
      <c r="G9" s="10">
        <v>65</v>
      </c>
      <c r="H9" s="6">
        <v>19</v>
      </c>
      <c r="I9" s="10">
        <v>41</v>
      </c>
      <c r="J9" s="10">
        <v>49</v>
      </c>
      <c r="K9" s="10">
        <v>36</v>
      </c>
      <c r="L9" s="10">
        <v>20</v>
      </c>
      <c r="M9" s="7">
        <v>29</v>
      </c>
      <c r="N9" s="44"/>
    </row>
    <row r="10" spans="1:14" s="39" customFormat="1" ht="11.25" customHeight="1">
      <c r="A10" s="4"/>
      <c r="B10" s="21"/>
      <c r="C10" s="6"/>
      <c r="D10" s="10"/>
      <c r="E10" s="10"/>
      <c r="F10" s="10"/>
      <c r="G10" s="10"/>
      <c r="H10" s="6"/>
      <c r="I10" s="10"/>
      <c r="J10" s="10"/>
      <c r="K10" s="10"/>
      <c r="L10" s="10"/>
      <c r="M10" s="7"/>
      <c r="N10" s="44"/>
    </row>
    <row r="11" spans="1:14" s="39" customFormat="1" ht="11.25" customHeight="1">
      <c r="A11" s="65" t="s">
        <v>28</v>
      </c>
      <c r="B11" s="21"/>
      <c r="C11" s="6"/>
      <c r="D11" s="10"/>
      <c r="E11" s="10"/>
      <c r="F11" s="10"/>
      <c r="G11" s="10"/>
      <c r="H11" s="6"/>
      <c r="I11" s="10"/>
      <c r="J11" s="10"/>
      <c r="K11" s="10"/>
      <c r="L11" s="10"/>
      <c r="M11" s="7"/>
      <c r="N11" s="44"/>
    </row>
    <row r="12" spans="1:14" s="39" customFormat="1" ht="11.25" customHeight="1">
      <c r="A12" s="65" t="s">
        <v>24</v>
      </c>
      <c r="B12" s="21"/>
      <c r="C12" s="6"/>
      <c r="D12" s="10"/>
      <c r="E12" s="10"/>
      <c r="F12" s="10"/>
      <c r="G12" s="10"/>
      <c r="H12" s="6"/>
      <c r="I12" s="10"/>
      <c r="J12" s="10"/>
      <c r="K12" s="10"/>
      <c r="L12" s="10"/>
      <c r="M12" s="7"/>
      <c r="N12" s="44"/>
    </row>
    <row r="13" spans="1:14" s="39" customFormat="1" ht="11.25" customHeight="1">
      <c r="A13" s="4" t="s">
        <v>17</v>
      </c>
      <c r="B13" s="21">
        <v>147</v>
      </c>
      <c r="C13" s="6">
        <v>12</v>
      </c>
      <c r="D13" s="10">
        <v>50</v>
      </c>
      <c r="E13" s="10">
        <v>35</v>
      </c>
      <c r="F13" s="10">
        <v>6</v>
      </c>
      <c r="G13" s="10">
        <v>44</v>
      </c>
      <c r="H13" s="6">
        <v>12</v>
      </c>
      <c r="I13" s="10">
        <v>25</v>
      </c>
      <c r="J13" s="10">
        <v>42</v>
      </c>
      <c r="K13" s="10">
        <v>32</v>
      </c>
      <c r="L13" s="10">
        <v>19</v>
      </c>
      <c r="M13" s="7">
        <v>17</v>
      </c>
      <c r="N13" s="44"/>
    </row>
    <row r="14" spans="1:14" s="39" customFormat="1" ht="11.25" customHeight="1">
      <c r="A14" s="4" t="s">
        <v>18</v>
      </c>
      <c r="B14" s="19">
        <v>0.7577319587628866</v>
      </c>
      <c r="C14" s="19">
        <f aca="true" t="shared" si="0" ref="C14:M14">C13/C$9</f>
        <v>0.8</v>
      </c>
      <c r="D14" s="20">
        <f t="shared" si="0"/>
        <v>0.78125</v>
      </c>
      <c r="E14" s="20">
        <f t="shared" si="0"/>
        <v>0.813953488372093</v>
      </c>
      <c r="F14" s="20">
        <f t="shared" si="0"/>
        <v>0.8571428571428571</v>
      </c>
      <c r="G14" s="20">
        <f t="shared" si="0"/>
        <v>0.676923076923077</v>
      </c>
      <c r="H14" s="19">
        <f t="shared" si="0"/>
        <v>0.631578947368421</v>
      </c>
      <c r="I14" s="20">
        <f t="shared" si="0"/>
        <v>0.6097560975609756</v>
      </c>
      <c r="J14" s="20">
        <f t="shared" si="0"/>
        <v>0.8571428571428571</v>
      </c>
      <c r="K14" s="20">
        <f t="shared" si="0"/>
        <v>0.8888888888888888</v>
      </c>
      <c r="L14" s="20">
        <f t="shared" si="0"/>
        <v>0.95</v>
      </c>
      <c r="M14" s="14">
        <f t="shared" si="0"/>
        <v>0.5862068965517241</v>
      </c>
      <c r="N14" s="44"/>
    </row>
    <row r="15" spans="1:14" s="39" customFormat="1" ht="11.25" customHeight="1">
      <c r="A15" s="4" t="s">
        <v>19</v>
      </c>
      <c r="B15" s="32">
        <v>2.55</v>
      </c>
      <c r="C15" s="6">
        <v>2.19</v>
      </c>
      <c r="D15" s="17">
        <v>2.58</v>
      </c>
      <c r="E15" s="17">
        <v>2.77</v>
      </c>
      <c r="F15" s="10">
        <v>3.58</v>
      </c>
      <c r="G15" s="17">
        <v>2.31</v>
      </c>
      <c r="H15" s="11">
        <v>2.03</v>
      </c>
      <c r="I15" s="17">
        <v>2.38</v>
      </c>
      <c r="J15" s="17">
        <v>2.4</v>
      </c>
      <c r="K15" s="10">
        <v>2.84</v>
      </c>
      <c r="L15" s="10">
        <v>3.25</v>
      </c>
      <c r="M15" s="7">
        <v>2.22</v>
      </c>
      <c r="N15" s="44"/>
    </row>
    <row r="16" spans="1:14" s="39" customFormat="1" ht="11.25" customHeight="1">
      <c r="A16" s="4" t="s">
        <v>20</v>
      </c>
      <c r="B16" s="21">
        <v>14</v>
      </c>
      <c r="C16" s="6">
        <v>13</v>
      </c>
      <c r="D16" s="10">
        <v>13</v>
      </c>
      <c r="E16" s="10">
        <v>16</v>
      </c>
      <c r="F16" s="10">
        <v>23</v>
      </c>
      <c r="G16" s="10">
        <v>12</v>
      </c>
      <c r="H16" s="6">
        <v>10</v>
      </c>
      <c r="I16" s="10">
        <v>13</v>
      </c>
      <c r="J16" s="10">
        <v>14</v>
      </c>
      <c r="K16" s="10">
        <v>13</v>
      </c>
      <c r="L16" s="10">
        <v>20</v>
      </c>
      <c r="M16" s="7">
        <v>12</v>
      </c>
      <c r="N16" s="44"/>
    </row>
    <row r="17" spans="1:14" s="39" customFormat="1" ht="11.25" customHeight="1">
      <c r="A17" s="65" t="s">
        <v>25</v>
      </c>
      <c r="B17" s="6"/>
      <c r="C17" s="6"/>
      <c r="D17" s="10"/>
      <c r="E17" s="10"/>
      <c r="F17" s="10"/>
      <c r="G17" s="10"/>
      <c r="H17" s="6"/>
      <c r="I17" s="10"/>
      <c r="J17" s="10"/>
      <c r="K17" s="10"/>
      <c r="L17" s="10"/>
      <c r="M17" s="7"/>
      <c r="N17" s="44"/>
    </row>
    <row r="18" spans="1:14" s="39" customFormat="1" ht="11.25" customHeight="1">
      <c r="A18" s="4" t="s">
        <v>17</v>
      </c>
      <c r="B18" s="21">
        <v>7</v>
      </c>
      <c r="C18" s="6"/>
      <c r="D18" s="10">
        <v>4</v>
      </c>
      <c r="E18" s="10">
        <v>3</v>
      </c>
      <c r="F18" s="10"/>
      <c r="G18" s="10"/>
      <c r="H18" s="6">
        <v>2</v>
      </c>
      <c r="I18" s="10">
        <v>2</v>
      </c>
      <c r="J18" s="10">
        <v>1</v>
      </c>
      <c r="K18" s="10">
        <v>1</v>
      </c>
      <c r="L18" s="10">
        <v>1</v>
      </c>
      <c r="M18" s="7"/>
      <c r="N18" s="44"/>
    </row>
    <row r="19" spans="1:14" s="39" customFormat="1" ht="11.25" customHeight="1">
      <c r="A19" s="4" t="s">
        <v>18</v>
      </c>
      <c r="B19" s="19">
        <v>0.03608247422680412</v>
      </c>
      <c r="C19" s="19"/>
      <c r="D19" s="20">
        <f>D18/D$9</f>
        <v>0.0625</v>
      </c>
      <c r="E19" s="20">
        <f>E18/E$9</f>
        <v>0.06976744186046512</v>
      </c>
      <c r="F19" s="20"/>
      <c r="G19" s="20"/>
      <c r="H19" s="19">
        <f>H18/H$9</f>
        <v>0.10526315789473684</v>
      </c>
      <c r="I19" s="20">
        <f>I18/I$9</f>
        <v>0.04878048780487805</v>
      </c>
      <c r="J19" s="20">
        <f>J18/J$9</f>
        <v>0.02040816326530612</v>
      </c>
      <c r="K19" s="20">
        <f>K18/K$9</f>
        <v>0.027777777777777776</v>
      </c>
      <c r="L19" s="20">
        <f>L18/L$9</f>
        <v>0.05</v>
      </c>
      <c r="M19" s="7"/>
      <c r="N19" s="44"/>
    </row>
    <row r="20" spans="1:14" s="39" customFormat="1" ht="11.25" customHeight="1">
      <c r="A20" s="4" t="s">
        <v>19</v>
      </c>
      <c r="B20" s="32">
        <v>2.68</v>
      </c>
      <c r="C20" s="6"/>
      <c r="D20" s="10">
        <v>2.31</v>
      </c>
      <c r="E20" s="10">
        <v>3.18</v>
      </c>
      <c r="F20" s="10"/>
      <c r="G20" s="10"/>
      <c r="H20" s="6">
        <v>2.65</v>
      </c>
      <c r="I20" s="10">
        <v>1.97</v>
      </c>
      <c r="J20" s="17">
        <v>3.31</v>
      </c>
      <c r="K20" s="10">
        <v>2.77</v>
      </c>
      <c r="L20" s="17">
        <v>3.47</v>
      </c>
      <c r="M20" s="7"/>
      <c r="N20" s="44"/>
    </row>
    <row r="21" spans="1:14" s="39" customFormat="1" ht="11.25" customHeight="1">
      <c r="A21" s="4" t="s">
        <v>20</v>
      </c>
      <c r="B21" s="21">
        <v>14</v>
      </c>
      <c r="C21" s="6"/>
      <c r="D21" s="10">
        <v>13</v>
      </c>
      <c r="E21" s="10">
        <v>14</v>
      </c>
      <c r="F21" s="10"/>
      <c r="G21" s="10"/>
      <c r="H21" s="6">
        <v>13</v>
      </c>
      <c r="I21" s="10">
        <v>14</v>
      </c>
      <c r="J21" s="10">
        <v>13</v>
      </c>
      <c r="K21" s="10">
        <v>13</v>
      </c>
      <c r="L21" s="10">
        <v>17</v>
      </c>
      <c r="M21" s="7"/>
      <c r="N21" s="44"/>
    </row>
    <row r="22" spans="1:14" s="39" customFormat="1" ht="11.25" customHeight="1">
      <c r="A22" s="4"/>
      <c r="B22" s="21"/>
      <c r="C22" s="6"/>
      <c r="D22" s="10"/>
      <c r="E22" s="10"/>
      <c r="F22" s="10"/>
      <c r="G22" s="10"/>
      <c r="H22" s="6"/>
      <c r="I22" s="10"/>
      <c r="J22" s="10"/>
      <c r="K22" s="10"/>
      <c r="L22" s="10"/>
      <c r="M22" s="7"/>
      <c r="N22" s="44"/>
    </row>
    <row r="23" spans="1:14" s="39" customFormat="1" ht="11.25" customHeight="1">
      <c r="A23" s="65" t="s">
        <v>29</v>
      </c>
      <c r="B23" s="21"/>
      <c r="C23" s="6"/>
      <c r="D23" s="10"/>
      <c r="E23" s="10"/>
      <c r="F23" s="10"/>
      <c r="G23" s="10"/>
      <c r="H23" s="6"/>
      <c r="I23" s="10"/>
      <c r="J23" s="10"/>
      <c r="K23" s="10"/>
      <c r="L23" s="10"/>
      <c r="M23" s="7"/>
      <c r="N23" s="44"/>
    </row>
    <row r="24" spans="1:14" s="39" customFormat="1" ht="11.25" customHeight="1">
      <c r="A24" s="65" t="s">
        <v>24</v>
      </c>
      <c r="B24" s="21"/>
      <c r="C24" s="6"/>
      <c r="D24" s="10"/>
      <c r="E24" s="10"/>
      <c r="F24" s="10"/>
      <c r="G24" s="10"/>
      <c r="H24" s="6"/>
      <c r="I24" s="10"/>
      <c r="J24" s="10"/>
      <c r="K24" s="10"/>
      <c r="L24" s="10"/>
      <c r="M24" s="7"/>
      <c r="N24" s="44"/>
    </row>
    <row r="25" spans="1:14" s="39" customFormat="1" ht="11.25" customHeight="1">
      <c r="A25" s="4" t="s">
        <v>17</v>
      </c>
      <c r="B25" s="21">
        <v>16</v>
      </c>
      <c r="C25" s="6">
        <v>2</v>
      </c>
      <c r="D25" s="10">
        <v>6</v>
      </c>
      <c r="E25" s="10">
        <v>3</v>
      </c>
      <c r="F25" s="10">
        <v>1</v>
      </c>
      <c r="G25" s="10">
        <v>4</v>
      </c>
      <c r="H25" s="6">
        <v>1</v>
      </c>
      <c r="I25" s="10">
        <v>1</v>
      </c>
      <c r="J25" s="10">
        <v>4</v>
      </c>
      <c r="K25" s="10">
        <v>3</v>
      </c>
      <c r="L25" s="10">
        <v>5</v>
      </c>
      <c r="M25" s="7">
        <v>2</v>
      </c>
      <c r="N25" s="44"/>
    </row>
    <row r="26" spans="1:14" s="39" customFormat="1" ht="11.25" customHeight="1">
      <c r="A26" s="4" t="s">
        <v>18</v>
      </c>
      <c r="B26" s="19">
        <v>0.08247422680412371</v>
      </c>
      <c r="C26" s="19">
        <f aca="true" t="shared" si="1" ref="C26:M26">C25/C$9</f>
        <v>0.13333333333333333</v>
      </c>
      <c r="D26" s="20">
        <f t="shared" si="1"/>
        <v>0.09375</v>
      </c>
      <c r="E26" s="20">
        <f t="shared" si="1"/>
        <v>0.06976744186046512</v>
      </c>
      <c r="F26" s="20">
        <f t="shared" si="1"/>
        <v>0.14285714285714285</v>
      </c>
      <c r="G26" s="20">
        <f t="shared" si="1"/>
        <v>0.06153846153846154</v>
      </c>
      <c r="H26" s="19">
        <f t="shared" si="1"/>
        <v>0.05263157894736842</v>
      </c>
      <c r="I26" s="20">
        <f t="shared" si="1"/>
        <v>0.024390243902439025</v>
      </c>
      <c r="J26" s="20">
        <f t="shared" si="1"/>
        <v>0.08163265306122448</v>
      </c>
      <c r="K26" s="20">
        <f t="shared" si="1"/>
        <v>0.08333333333333333</v>
      </c>
      <c r="L26" s="20">
        <f t="shared" si="1"/>
        <v>0.25</v>
      </c>
      <c r="M26" s="14">
        <f t="shared" si="1"/>
        <v>0.06896551724137931</v>
      </c>
      <c r="N26" s="44"/>
    </row>
    <row r="27" spans="1:14" s="39" customFormat="1" ht="11.25" customHeight="1">
      <c r="A27" s="4" t="s">
        <v>19</v>
      </c>
      <c r="B27" s="32">
        <v>2.94</v>
      </c>
      <c r="C27" s="6">
        <v>2.05</v>
      </c>
      <c r="D27" s="10">
        <v>2.79</v>
      </c>
      <c r="E27" s="10">
        <v>2.69</v>
      </c>
      <c r="F27" s="17">
        <v>3.7</v>
      </c>
      <c r="G27" s="17">
        <v>3.62</v>
      </c>
      <c r="H27" s="11">
        <v>2.57</v>
      </c>
      <c r="I27" s="17">
        <v>3.59</v>
      </c>
      <c r="J27" s="17">
        <v>2.05</v>
      </c>
      <c r="K27" s="17">
        <v>2.89</v>
      </c>
      <c r="L27" s="17">
        <v>3.31</v>
      </c>
      <c r="M27" s="7">
        <v>3.72</v>
      </c>
      <c r="N27" s="44"/>
    </row>
    <row r="28" spans="1:14" s="39" customFormat="1" ht="11.25" customHeight="1">
      <c r="A28" s="4" t="s">
        <v>20</v>
      </c>
      <c r="B28" s="21">
        <v>30</v>
      </c>
      <c r="C28" s="6">
        <v>27</v>
      </c>
      <c r="D28" s="10">
        <v>26</v>
      </c>
      <c r="E28" s="10">
        <v>42</v>
      </c>
      <c r="F28" s="10">
        <v>27</v>
      </c>
      <c r="G28" s="10">
        <v>28</v>
      </c>
      <c r="H28" s="6">
        <v>26</v>
      </c>
      <c r="I28" s="10">
        <v>29</v>
      </c>
      <c r="J28" s="10">
        <v>30</v>
      </c>
      <c r="K28" s="10">
        <v>23</v>
      </c>
      <c r="L28" s="10">
        <v>37</v>
      </c>
      <c r="M28" s="7">
        <v>24</v>
      </c>
      <c r="N28" s="44"/>
    </row>
    <row r="29" spans="1:14" s="39" customFormat="1" ht="11.25" customHeight="1">
      <c r="A29" s="65" t="s">
        <v>25</v>
      </c>
      <c r="B29" s="6"/>
      <c r="C29" s="6"/>
      <c r="D29" s="10"/>
      <c r="E29" s="10"/>
      <c r="F29" s="10"/>
      <c r="G29" s="10"/>
      <c r="H29" s="6"/>
      <c r="I29" s="10"/>
      <c r="J29" s="10"/>
      <c r="K29" s="10"/>
      <c r="L29" s="10"/>
      <c r="M29" s="7"/>
      <c r="N29" s="44"/>
    </row>
    <row r="30" spans="1:14" s="39" customFormat="1" ht="11.25" customHeight="1">
      <c r="A30" s="4" t="s">
        <v>17</v>
      </c>
      <c r="B30" s="21">
        <v>5</v>
      </c>
      <c r="C30" s="6"/>
      <c r="D30" s="10">
        <v>4</v>
      </c>
      <c r="E30" s="10">
        <v>1</v>
      </c>
      <c r="F30" s="10"/>
      <c r="G30" s="10"/>
      <c r="H30" s="6">
        <v>2</v>
      </c>
      <c r="I30" s="10">
        <v>1</v>
      </c>
      <c r="J30" s="10">
        <v>2</v>
      </c>
      <c r="K30" s="10"/>
      <c r="L30" s="10"/>
      <c r="M30" s="7"/>
      <c r="N30" s="44"/>
    </row>
    <row r="31" spans="1:14" s="39" customFormat="1" ht="11.25" customHeight="1">
      <c r="A31" s="4" t="s">
        <v>18</v>
      </c>
      <c r="B31" s="19">
        <v>0.02577319587628866</v>
      </c>
      <c r="C31" s="6"/>
      <c r="D31" s="20">
        <f>D30/D$9</f>
        <v>0.0625</v>
      </c>
      <c r="E31" s="20">
        <f>E30/E$9</f>
        <v>0.023255813953488372</v>
      </c>
      <c r="F31" s="10"/>
      <c r="G31" s="10"/>
      <c r="H31" s="19">
        <f>H30/H$9</f>
        <v>0.10526315789473684</v>
      </c>
      <c r="I31" s="20">
        <f>I30/I$9</f>
        <v>0.024390243902439025</v>
      </c>
      <c r="J31" s="20">
        <f>J30/J$9</f>
        <v>0.04081632653061224</v>
      </c>
      <c r="K31" s="10"/>
      <c r="L31" s="10"/>
      <c r="M31" s="7"/>
      <c r="N31" s="44"/>
    </row>
    <row r="32" spans="1:14" s="39" customFormat="1" ht="11.25" customHeight="1">
      <c r="A32" s="4" t="s">
        <v>19</v>
      </c>
      <c r="B32" s="32">
        <v>2.2</v>
      </c>
      <c r="C32" s="6"/>
      <c r="D32" s="10">
        <v>2.09</v>
      </c>
      <c r="E32" s="10">
        <v>2.64</v>
      </c>
      <c r="F32" s="10"/>
      <c r="G32" s="10"/>
      <c r="H32" s="6">
        <v>1.71</v>
      </c>
      <c r="I32" s="10">
        <v>1.41</v>
      </c>
      <c r="J32" s="10">
        <v>3.08</v>
      </c>
      <c r="K32" s="10"/>
      <c r="L32" s="10"/>
      <c r="M32" s="7"/>
      <c r="N32" s="44"/>
    </row>
    <row r="33" spans="1:14" s="39" customFormat="1" ht="11.25" customHeight="1">
      <c r="A33" s="4" t="s">
        <v>20</v>
      </c>
      <c r="B33" s="21">
        <v>21</v>
      </c>
      <c r="C33" s="6"/>
      <c r="D33" s="10">
        <v>21</v>
      </c>
      <c r="E33" s="10">
        <v>22</v>
      </c>
      <c r="F33" s="10"/>
      <c r="G33" s="10"/>
      <c r="H33" s="6">
        <v>16</v>
      </c>
      <c r="I33" s="10">
        <v>22</v>
      </c>
      <c r="J33" s="10">
        <v>25</v>
      </c>
      <c r="K33" s="10"/>
      <c r="L33" s="10"/>
      <c r="M33" s="7"/>
      <c r="N33" s="44"/>
    </row>
    <row r="34" spans="1:14" s="39" customFormat="1" ht="11.25">
      <c r="A34" s="43"/>
      <c r="B34" s="2"/>
      <c r="C34" s="43"/>
      <c r="D34" s="42"/>
      <c r="E34" s="42"/>
      <c r="F34" s="42"/>
      <c r="G34" s="63"/>
      <c r="H34" s="43"/>
      <c r="I34" s="42"/>
      <c r="J34" s="42"/>
      <c r="K34" s="42"/>
      <c r="L34" s="42"/>
      <c r="M34" s="3"/>
      <c r="N34" s="44"/>
    </row>
    <row r="35" spans="1:14" s="39" customFormat="1" ht="11.25">
      <c r="A35" s="44"/>
      <c r="B35" s="40"/>
      <c r="C35" s="44"/>
      <c r="G35" s="41"/>
      <c r="H35" s="44"/>
      <c r="M35" s="7"/>
      <c r="N35" s="44"/>
    </row>
    <row r="36" spans="1:14" s="39" customFormat="1" ht="11.25">
      <c r="A36" s="65" t="s">
        <v>30</v>
      </c>
      <c r="B36" s="44"/>
      <c r="C36" s="44"/>
      <c r="H36" s="44"/>
      <c r="M36" s="7"/>
      <c r="N36" s="44"/>
    </row>
    <row r="37" spans="1:14" s="39" customFormat="1" ht="11.25">
      <c r="A37" s="65" t="s">
        <v>24</v>
      </c>
      <c r="B37" s="44"/>
      <c r="C37" s="44"/>
      <c r="H37" s="44"/>
      <c r="M37" s="7"/>
      <c r="N37" s="44"/>
    </row>
    <row r="38" spans="1:14" s="24" customFormat="1" ht="11.25">
      <c r="A38" s="66" t="s">
        <v>17</v>
      </c>
      <c r="B38" s="6">
        <v>95</v>
      </c>
      <c r="C38" s="6">
        <v>7</v>
      </c>
      <c r="D38" s="10">
        <v>36</v>
      </c>
      <c r="E38" s="10">
        <v>22</v>
      </c>
      <c r="F38" s="10">
        <v>3</v>
      </c>
      <c r="G38" s="10">
        <v>27</v>
      </c>
      <c r="H38" s="6">
        <v>9</v>
      </c>
      <c r="I38" s="10">
        <v>13</v>
      </c>
      <c r="J38" s="10">
        <v>27</v>
      </c>
      <c r="K38" s="10">
        <v>26</v>
      </c>
      <c r="L38" s="10">
        <v>11</v>
      </c>
      <c r="M38" s="7">
        <v>9</v>
      </c>
      <c r="N38" s="35"/>
    </row>
    <row r="39" spans="1:14" s="24" customFormat="1" ht="11.25">
      <c r="A39" s="66" t="s">
        <v>18</v>
      </c>
      <c r="B39" s="19">
        <v>0.4896907216494845</v>
      </c>
      <c r="C39" s="19">
        <f aca="true" t="shared" si="2" ref="C39:M39">C38/C$9</f>
        <v>0.4666666666666667</v>
      </c>
      <c r="D39" s="20">
        <f t="shared" si="2"/>
        <v>0.5625</v>
      </c>
      <c r="E39" s="20">
        <f t="shared" si="2"/>
        <v>0.5116279069767442</v>
      </c>
      <c r="F39" s="20">
        <f t="shared" si="2"/>
        <v>0.42857142857142855</v>
      </c>
      <c r="G39" s="20">
        <f t="shared" si="2"/>
        <v>0.4153846153846154</v>
      </c>
      <c r="H39" s="19">
        <f t="shared" si="2"/>
        <v>0.47368421052631576</v>
      </c>
      <c r="I39" s="20">
        <f t="shared" si="2"/>
        <v>0.3170731707317073</v>
      </c>
      <c r="J39" s="20">
        <f t="shared" si="2"/>
        <v>0.5510204081632653</v>
      </c>
      <c r="K39" s="20">
        <f t="shared" si="2"/>
        <v>0.7222222222222222</v>
      </c>
      <c r="L39" s="20">
        <f t="shared" si="2"/>
        <v>0.55</v>
      </c>
      <c r="M39" s="14">
        <f t="shared" si="2"/>
        <v>0.3103448275862069</v>
      </c>
      <c r="N39" s="35"/>
    </row>
    <row r="40" spans="1:14" s="24" customFormat="1" ht="11.25">
      <c r="A40" s="66" t="s">
        <v>19</v>
      </c>
      <c r="B40" s="6">
        <v>2.62</v>
      </c>
      <c r="C40" s="6">
        <v>2.55</v>
      </c>
      <c r="D40" s="17">
        <v>2.4</v>
      </c>
      <c r="E40" s="10">
        <v>2.92</v>
      </c>
      <c r="F40" s="10">
        <v>3.42</v>
      </c>
      <c r="G40" s="10">
        <v>2.59</v>
      </c>
      <c r="H40" s="11">
        <v>2.3</v>
      </c>
      <c r="I40" s="17">
        <v>2.4</v>
      </c>
      <c r="J40" s="10">
        <v>2.51</v>
      </c>
      <c r="K40" s="10">
        <v>2.73</v>
      </c>
      <c r="L40" s="10">
        <v>3.11</v>
      </c>
      <c r="M40" s="7">
        <v>2.62</v>
      </c>
      <c r="N40" s="35"/>
    </row>
    <row r="41" spans="1:14" s="24" customFormat="1" ht="11.25">
      <c r="A41" s="66" t="s">
        <v>20</v>
      </c>
      <c r="B41" s="6">
        <v>25</v>
      </c>
      <c r="C41" s="6">
        <v>21</v>
      </c>
      <c r="D41" s="10">
        <v>24</v>
      </c>
      <c r="E41" s="10">
        <v>30</v>
      </c>
      <c r="F41" s="10">
        <v>28</v>
      </c>
      <c r="G41" s="10">
        <v>22</v>
      </c>
      <c r="H41" s="6">
        <v>18</v>
      </c>
      <c r="I41" s="10">
        <v>24</v>
      </c>
      <c r="J41" s="10">
        <v>26</v>
      </c>
      <c r="K41" s="10">
        <v>24</v>
      </c>
      <c r="L41" s="10">
        <v>30</v>
      </c>
      <c r="M41" s="7">
        <v>22</v>
      </c>
      <c r="N41" s="35"/>
    </row>
    <row r="42" spans="1:14" s="24" customFormat="1" ht="11.25">
      <c r="A42" s="67" t="s">
        <v>25</v>
      </c>
      <c r="B42" s="6"/>
      <c r="C42" s="6"/>
      <c r="D42" s="10"/>
      <c r="E42" s="10"/>
      <c r="F42" s="10"/>
      <c r="G42" s="10"/>
      <c r="H42" s="6"/>
      <c r="I42" s="10"/>
      <c r="J42" s="10"/>
      <c r="K42" s="10"/>
      <c r="L42" s="10"/>
      <c r="M42" s="7"/>
      <c r="N42" s="35"/>
    </row>
    <row r="43" spans="1:14" s="24" customFormat="1" ht="11.25">
      <c r="A43" s="66" t="s">
        <v>17</v>
      </c>
      <c r="B43" s="6">
        <v>22</v>
      </c>
      <c r="C43" s="6">
        <v>2</v>
      </c>
      <c r="D43" s="10">
        <v>9</v>
      </c>
      <c r="E43" s="10">
        <v>8</v>
      </c>
      <c r="F43" s="10">
        <v>1</v>
      </c>
      <c r="G43" s="10">
        <v>2</v>
      </c>
      <c r="H43" s="6">
        <v>3</v>
      </c>
      <c r="I43" s="10">
        <v>6</v>
      </c>
      <c r="J43" s="10">
        <v>4</v>
      </c>
      <c r="K43" s="10">
        <v>5</v>
      </c>
      <c r="L43" s="10">
        <v>2</v>
      </c>
      <c r="M43" s="7">
        <v>2</v>
      </c>
      <c r="N43" s="35"/>
    </row>
    <row r="44" spans="1:14" s="24" customFormat="1" ht="11.25">
      <c r="A44" s="66" t="s">
        <v>18</v>
      </c>
      <c r="B44" s="19">
        <v>0.1134020618556701</v>
      </c>
      <c r="C44" s="19">
        <f aca="true" t="shared" si="3" ref="C44:M44">C43/C$9</f>
        <v>0.13333333333333333</v>
      </c>
      <c r="D44" s="20">
        <f t="shared" si="3"/>
        <v>0.140625</v>
      </c>
      <c r="E44" s="20">
        <f t="shared" si="3"/>
        <v>0.18604651162790697</v>
      </c>
      <c r="F44" s="20">
        <f t="shared" si="3"/>
        <v>0.14285714285714285</v>
      </c>
      <c r="G44" s="20">
        <f t="shared" si="3"/>
        <v>0.03076923076923077</v>
      </c>
      <c r="H44" s="19">
        <f t="shared" si="3"/>
        <v>0.15789473684210525</v>
      </c>
      <c r="I44" s="20">
        <f t="shared" si="3"/>
        <v>0.14634146341463414</v>
      </c>
      <c r="J44" s="20">
        <f t="shared" si="3"/>
        <v>0.08163265306122448</v>
      </c>
      <c r="K44" s="20">
        <f t="shared" si="3"/>
        <v>0.1388888888888889</v>
      </c>
      <c r="L44" s="20">
        <f t="shared" si="3"/>
        <v>0.1</v>
      </c>
      <c r="M44" s="14">
        <f t="shared" si="3"/>
        <v>0.06896551724137931</v>
      </c>
      <c r="N44" s="35"/>
    </row>
    <row r="45" spans="1:14" s="24" customFormat="1" ht="11.25">
      <c r="A45" s="66" t="s">
        <v>19</v>
      </c>
      <c r="B45" s="11">
        <v>2.5</v>
      </c>
      <c r="C45" s="6">
        <v>2.13</v>
      </c>
      <c r="D45" s="17">
        <v>2.3</v>
      </c>
      <c r="E45" s="10">
        <v>2.53</v>
      </c>
      <c r="F45" s="10">
        <v>3.94</v>
      </c>
      <c r="G45" s="10">
        <v>2.97</v>
      </c>
      <c r="H45" s="6">
        <v>2.19</v>
      </c>
      <c r="I45" s="10">
        <v>2.16</v>
      </c>
      <c r="J45" s="10">
        <v>2.66</v>
      </c>
      <c r="K45" s="10">
        <v>2.86</v>
      </c>
      <c r="L45" s="10">
        <v>3.46</v>
      </c>
      <c r="M45" s="7">
        <v>1.84</v>
      </c>
      <c r="N45" s="35"/>
    </row>
    <row r="46" spans="1:14" s="24" customFormat="1" ht="11.25">
      <c r="A46" s="66" t="s">
        <v>20</v>
      </c>
      <c r="B46" s="6">
        <v>27</v>
      </c>
      <c r="C46" s="6">
        <v>37</v>
      </c>
      <c r="D46" s="10">
        <v>24</v>
      </c>
      <c r="E46" s="10">
        <v>25</v>
      </c>
      <c r="F46" s="10">
        <v>50</v>
      </c>
      <c r="G46" s="10">
        <v>34</v>
      </c>
      <c r="H46" s="6">
        <v>21</v>
      </c>
      <c r="I46" s="10">
        <v>27</v>
      </c>
      <c r="J46" s="10">
        <v>35</v>
      </c>
      <c r="K46" s="10">
        <v>25</v>
      </c>
      <c r="L46" s="10">
        <v>42</v>
      </c>
      <c r="M46" s="7">
        <v>14</v>
      </c>
      <c r="N46" s="35"/>
    </row>
    <row r="47" spans="1:14" s="39" customFormat="1" ht="11.25">
      <c r="A47" s="44"/>
      <c r="B47" s="44"/>
      <c r="C47" s="44"/>
      <c r="H47" s="44"/>
      <c r="M47" s="5"/>
      <c r="N47" s="44"/>
    </row>
    <row r="48" spans="1:14" s="39" customFormat="1" ht="11.25">
      <c r="A48" s="65" t="s">
        <v>31</v>
      </c>
      <c r="B48" s="44"/>
      <c r="C48" s="44"/>
      <c r="H48" s="44"/>
      <c r="M48" s="5"/>
      <c r="N48" s="44"/>
    </row>
    <row r="49" spans="1:14" s="39" customFormat="1" ht="11.25">
      <c r="A49" s="65" t="s">
        <v>24</v>
      </c>
      <c r="B49" s="44"/>
      <c r="C49" s="44"/>
      <c r="H49" s="44"/>
      <c r="M49" s="5"/>
      <c r="N49" s="44"/>
    </row>
    <row r="50" spans="1:14" s="39" customFormat="1" ht="11.25">
      <c r="A50" s="66" t="s">
        <v>17</v>
      </c>
      <c r="B50" s="6">
        <v>76</v>
      </c>
      <c r="C50" s="33">
        <v>6</v>
      </c>
      <c r="D50" s="18">
        <v>22</v>
      </c>
      <c r="E50" s="18">
        <v>18</v>
      </c>
      <c r="F50" s="18">
        <v>3</v>
      </c>
      <c r="G50" s="10">
        <v>27</v>
      </c>
      <c r="H50" s="33">
        <v>5</v>
      </c>
      <c r="I50" s="18">
        <v>10</v>
      </c>
      <c r="J50" s="18">
        <v>19</v>
      </c>
      <c r="K50" s="18">
        <v>17</v>
      </c>
      <c r="L50" s="18">
        <v>13</v>
      </c>
      <c r="M50" s="7">
        <v>12</v>
      </c>
      <c r="N50" s="44"/>
    </row>
    <row r="51" spans="1:14" s="39" customFormat="1" ht="11.25">
      <c r="A51" s="66" t="s">
        <v>18</v>
      </c>
      <c r="B51" s="19">
        <v>0.3917525773195876</v>
      </c>
      <c r="C51" s="19">
        <f aca="true" t="shared" si="4" ref="C51:M51">C50/C$9</f>
        <v>0.4</v>
      </c>
      <c r="D51" s="20">
        <f t="shared" si="4"/>
        <v>0.34375</v>
      </c>
      <c r="E51" s="20">
        <f t="shared" si="4"/>
        <v>0.4186046511627907</v>
      </c>
      <c r="F51" s="20">
        <f t="shared" si="4"/>
        <v>0.42857142857142855</v>
      </c>
      <c r="G51" s="20">
        <f t="shared" si="4"/>
        <v>0.4153846153846154</v>
      </c>
      <c r="H51" s="19">
        <f t="shared" si="4"/>
        <v>0.2631578947368421</v>
      </c>
      <c r="I51" s="20">
        <f t="shared" si="4"/>
        <v>0.24390243902439024</v>
      </c>
      <c r="J51" s="20">
        <f t="shared" si="4"/>
        <v>0.3877551020408163</v>
      </c>
      <c r="K51" s="20">
        <f t="shared" si="4"/>
        <v>0.4722222222222222</v>
      </c>
      <c r="L51" s="20">
        <f t="shared" si="4"/>
        <v>0.65</v>
      </c>
      <c r="M51" s="14">
        <f t="shared" si="4"/>
        <v>0.41379310344827586</v>
      </c>
      <c r="N51" s="44"/>
    </row>
    <row r="52" spans="1:14" s="39" customFormat="1" ht="11.25">
      <c r="A52" s="68" t="s">
        <v>19</v>
      </c>
      <c r="B52" s="11">
        <v>2.7</v>
      </c>
      <c r="C52" s="11">
        <v>2.37</v>
      </c>
      <c r="D52" s="17">
        <v>2.49</v>
      </c>
      <c r="E52" s="17">
        <v>2.84</v>
      </c>
      <c r="F52" s="17">
        <v>3.52</v>
      </c>
      <c r="G52" s="17">
        <v>2.76</v>
      </c>
      <c r="H52" s="11">
        <v>2.67</v>
      </c>
      <c r="I52" s="17">
        <v>2.3</v>
      </c>
      <c r="J52" s="17">
        <v>2.57</v>
      </c>
      <c r="K52" s="17">
        <v>2.74</v>
      </c>
      <c r="L52" s="17">
        <v>3.17</v>
      </c>
      <c r="M52" s="12">
        <v>2.68</v>
      </c>
      <c r="N52" s="44"/>
    </row>
    <row r="53" spans="1:14" s="39" customFormat="1" ht="11.25">
      <c r="A53" s="66" t="s">
        <v>20</v>
      </c>
      <c r="B53" s="6">
        <v>35</v>
      </c>
      <c r="C53" s="33">
        <v>24</v>
      </c>
      <c r="D53" s="18">
        <v>37</v>
      </c>
      <c r="E53" s="18">
        <v>41</v>
      </c>
      <c r="F53" s="18">
        <v>41</v>
      </c>
      <c r="G53" s="10">
        <v>32</v>
      </c>
      <c r="H53" s="33">
        <v>24</v>
      </c>
      <c r="I53" s="18">
        <v>34</v>
      </c>
      <c r="J53" s="18">
        <v>36</v>
      </c>
      <c r="K53" s="18">
        <v>37</v>
      </c>
      <c r="L53" s="18">
        <v>45</v>
      </c>
      <c r="M53" s="7">
        <v>27</v>
      </c>
      <c r="N53" s="44"/>
    </row>
    <row r="54" spans="1:14" s="39" customFormat="1" ht="11.25">
      <c r="A54" s="66" t="s">
        <v>21</v>
      </c>
      <c r="B54" s="6">
        <v>6</v>
      </c>
      <c r="C54" s="6"/>
      <c r="D54" s="10">
        <v>1</v>
      </c>
      <c r="E54" s="10">
        <v>2</v>
      </c>
      <c r="F54" s="10">
        <v>1</v>
      </c>
      <c r="G54" s="10">
        <v>2</v>
      </c>
      <c r="H54" s="6"/>
      <c r="I54" s="10"/>
      <c r="J54" s="10"/>
      <c r="K54" s="10"/>
      <c r="L54" s="10">
        <v>6</v>
      </c>
      <c r="M54" s="7"/>
      <c r="N54" s="44"/>
    </row>
    <row r="55" spans="1:14" s="39" customFormat="1" ht="11.25">
      <c r="A55" s="66" t="s">
        <v>37</v>
      </c>
      <c r="B55" s="13">
        <f>B54/B$9</f>
        <v>0.030927835051546393</v>
      </c>
      <c r="C55" s="13"/>
      <c r="D55" s="16"/>
      <c r="E55" s="16">
        <f>E54/E$9</f>
        <v>0.046511627906976744</v>
      </c>
      <c r="F55" s="16">
        <f>F54/F$9</f>
        <v>0.14285714285714285</v>
      </c>
      <c r="G55" s="16">
        <f>G54/G$9</f>
        <v>0.03076923076923077</v>
      </c>
      <c r="H55" s="13"/>
      <c r="I55" s="16"/>
      <c r="J55" s="16"/>
      <c r="K55" s="16"/>
      <c r="L55" s="16">
        <f>L54/L$9</f>
        <v>0.3</v>
      </c>
      <c r="M55" s="8"/>
      <c r="N55" s="44"/>
    </row>
    <row r="56" spans="1:14" s="39" customFormat="1" ht="11.25">
      <c r="A56" s="67" t="s">
        <v>25</v>
      </c>
      <c r="B56" s="6"/>
      <c r="C56" s="6"/>
      <c r="D56" s="10"/>
      <c r="E56" s="10"/>
      <c r="F56" s="10"/>
      <c r="G56" s="10"/>
      <c r="H56" s="6"/>
      <c r="I56" s="10"/>
      <c r="J56" s="10"/>
      <c r="K56" s="10"/>
      <c r="L56" s="10"/>
      <c r="M56" s="7"/>
      <c r="N56" s="44"/>
    </row>
    <row r="57" spans="1:14" s="39" customFormat="1" ht="11.25">
      <c r="A57" s="66" t="s">
        <v>17</v>
      </c>
      <c r="B57" s="6">
        <v>22</v>
      </c>
      <c r="C57" s="33">
        <v>2</v>
      </c>
      <c r="D57" s="18">
        <v>8</v>
      </c>
      <c r="E57" s="18">
        <v>9</v>
      </c>
      <c r="F57" s="18">
        <v>1</v>
      </c>
      <c r="G57" s="10">
        <v>2</v>
      </c>
      <c r="H57" s="33">
        <v>3</v>
      </c>
      <c r="I57" s="18">
        <v>5</v>
      </c>
      <c r="J57" s="18">
        <v>4</v>
      </c>
      <c r="K57" s="18">
        <v>7</v>
      </c>
      <c r="L57" s="18">
        <v>1</v>
      </c>
      <c r="M57" s="7">
        <v>2</v>
      </c>
      <c r="N57" s="44"/>
    </row>
    <row r="58" spans="1:14" s="39" customFormat="1" ht="11.25">
      <c r="A58" s="66" t="s">
        <v>18</v>
      </c>
      <c r="B58" s="19">
        <v>0.1134020618556701</v>
      </c>
      <c r="C58" s="19">
        <f aca="true" t="shared" si="5" ref="C58:M58">C57/C$9</f>
        <v>0.13333333333333333</v>
      </c>
      <c r="D58" s="20">
        <f t="shared" si="5"/>
        <v>0.125</v>
      </c>
      <c r="E58" s="20">
        <f t="shared" si="5"/>
        <v>0.20930232558139536</v>
      </c>
      <c r="F58" s="20">
        <f t="shared" si="5"/>
        <v>0.14285714285714285</v>
      </c>
      <c r="G58" s="20">
        <f t="shared" si="5"/>
        <v>0.03076923076923077</v>
      </c>
      <c r="H58" s="19">
        <f t="shared" si="5"/>
        <v>0.15789473684210525</v>
      </c>
      <c r="I58" s="20">
        <f t="shared" si="5"/>
        <v>0.12195121951219512</v>
      </c>
      <c r="J58" s="20">
        <f t="shared" si="5"/>
        <v>0.08163265306122448</v>
      </c>
      <c r="K58" s="20">
        <f t="shared" si="5"/>
        <v>0.19444444444444445</v>
      </c>
      <c r="L58" s="20">
        <f t="shared" si="5"/>
        <v>0.05</v>
      </c>
      <c r="M58" s="14">
        <f t="shared" si="5"/>
        <v>0.06896551724137931</v>
      </c>
      <c r="N58" s="44"/>
    </row>
    <row r="59" spans="1:14" s="39" customFormat="1" ht="11.25">
      <c r="A59" s="66" t="s">
        <v>19</v>
      </c>
      <c r="B59" s="6">
        <v>2.66</v>
      </c>
      <c r="C59" s="33">
        <v>2.02</v>
      </c>
      <c r="D59" s="18">
        <v>2.23</v>
      </c>
      <c r="E59" s="18">
        <v>2.96</v>
      </c>
      <c r="F59" s="18">
        <v>3.95</v>
      </c>
      <c r="G59" s="10">
        <v>3.04</v>
      </c>
      <c r="H59" s="11">
        <v>2.12</v>
      </c>
      <c r="I59" s="17">
        <v>2.06</v>
      </c>
      <c r="J59" s="17">
        <v>2.65</v>
      </c>
      <c r="K59" s="31">
        <v>3.1</v>
      </c>
      <c r="L59" s="31">
        <v>3.95</v>
      </c>
      <c r="M59" s="7">
        <v>2.85</v>
      </c>
      <c r="N59" s="44"/>
    </row>
    <row r="60" spans="1:14" s="39" customFormat="1" ht="11.25">
      <c r="A60" s="66" t="s">
        <v>20</v>
      </c>
      <c r="B60" s="6">
        <v>41</v>
      </c>
      <c r="C60" s="33">
        <v>43</v>
      </c>
      <c r="D60" s="18">
        <v>35</v>
      </c>
      <c r="E60" s="18">
        <v>41</v>
      </c>
      <c r="F60" s="18">
        <v>64</v>
      </c>
      <c r="G60" s="10">
        <v>48</v>
      </c>
      <c r="H60" s="33">
        <v>33</v>
      </c>
      <c r="I60" s="18">
        <v>38</v>
      </c>
      <c r="J60" s="18">
        <v>47</v>
      </c>
      <c r="K60" s="18">
        <v>42</v>
      </c>
      <c r="L60" s="18">
        <v>64</v>
      </c>
      <c r="M60" s="7">
        <v>29</v>
      </c>
      <c r="N60" s="44"/>
    </row>
    <row r="61" spans="1:13" ht="11.25" customHeight="1">
      <c r="A61" s="4"/>
      <c r="B61" s="4"/>
      <c r="C61" s="1"/>
      <c r="D61" s="15"/>
      <c r="E61" s="15"/>
      <c r="F61" s="15"/>
      <c r="G61" s="15"/>
      <c r="H61" s="1"/>
      <c r="I61" s="15"/>
      <c r="J61" s="15"/>
      <c r="K61" s="15"/>
      <c r="L61" s="15"/>
      <c r="M61" s="7"/>
    </row>
    <row r="62" spans="1:13" ht="11.25" customHeight="1">
      <c r="A62" s="65" t="s">
        <v>32</v>
      </c>
      <c r="B62" s="6"/>
      <c r="C62" s="22"/>
      <c r="D62" s="10"/>
      <c r="E62" s="10"/>
      <c r="F62" s="10"/>
      <c r="G62" s="10"/>
      <c r="H62" s="6"/>
      <c r="I62" s="10"/>
      <c r="J62" s="10"/>
      <c r="K62" s="10"/>
      <c r="L62" s="25"/>
      <c r="M62" s="7"/>
    </row>
    <row r="63" ht="11.25">
      <c r="A63" s="65" t="s">
        <v>24</v>
      </c>
    </row>
    <row r="64" spans="1:13" ht="11.25">
      <c r="A64" s="66" t="s">
        <v>17</v>
      </c>
      <c r="B64" s="6">
        <v>9</v>
      </c>
      <c r="C64" s="6"/>
      <c r="D64" s="10">
        <v>4</v>
      </c>
      <c r="E64" s="10">
        <v>2</v>
      </c>
      <c r="F64" s="10"/>
      <c r="G64" s="10">
        <v>3</v>
      </c>
      <c r="H64" s="6"/>
      <c r="I64" s="10"/>
      <c r="J64" s="10">
        <v>4</v>
      </c>
      <c r="K64" s="10">
        <v>2</v>
      </c>
      <c r="L64" s="10">
        <v>1</v>
      </c>
      <c r="M64" s="7">
        <v>2</v>
      </c>
    </row>
    <row r="65" spans="1:13" ht="11.25">
      <c r="A65" s="66" t="s">
        <v>18</v>
      </c>
      <c r="B65" s="19">
        <v>0.04639175257731959</v>
      </c>
      <c r="C65" s="6"/>
      <c r="D65" s="20">
        <f>D64/D$9</f>
        <v>0.0625</v>
      </c>
      <c r="E65" s="20">
        <f>E64/E$9</f>
        <v>0.046511627906976744</v>
      </c>
      <c r="F65" s="10"/>
      <c r="G65" s="20">
        <f>G64/G$9</f>
        <v>0.046153846153846156</v>
      </c>
      <c r="H65" s="6"/>
      <c r="I65" s="10"/>
      <c r="J65" s="20">
        <f>J64/J$9</f>
        <v>0.08163265306122448</v>
      </c>
      <c r="K65" s="20">
        <f>K64/K$9</f>
        <v>0.05555555555555555</v>
      </c>
      <c r="L65" s="20">
        <f>L64/L$9</f>
        <v>0.05</v>
      </c>
      <c r="M65" s="14">
        <f>M64/M$9</f>
        <v>0.06896551724137931</v>
      </c>
    </row>
    <row r="66" spans="1:13" ht="11.25">
      <c r="A66" s="66" t="s">
        <v>19</v>
      </c>
      <c r="B66" s="6">
        <v>2.77</v>
      </c>
      <c r="C66" s="6"/>
      <c r="D66" s="10">
        <v>2.56</v>
      </c>
      <c r="E66" s="10">
        <v>2.76</v>
      </c>
      <c r="F66" s="10"/>
      <c r="G66" s="10">
        <v>3.05</v>
      </c>
      <c r="H66" s="6"/>
      <c r="I66" s="10"/>
      <c r="J66" s="10">
        <v>2.52</v>
      </c>
      <c r="K66" s="10">
        <v>3.06</v>
      </c>
      <c r="L66" s="10">
        <v>2.82</v>
      </c>
      <c r="M66" s="7">
        <v>2.95</v>
      </c>
    </row>
    <row r="67" spans="1:13" ht="11.25">
      <c r="A67" s="66" t="s">
        <v>20</v>
      </c>
      <c r="B67" s="6">
        <v>48</v>
      </c>
      <c r="C67" s="6"/>
      <c r="D67" s="10">
        <v>51</v>
      </c>
      <c r="E67" s="10">
        <v>55</v>
      </c>
      <c r="F67" s="10"/>
      <c r="G67" s="10">
        <v>41</v>
      </c>
      <c r="H67" s="6"/>
      <c r="I67" s="10"/>
      <c r="J67" s="10">
        <v>51</v>
      </c>
      <c r="K67" s="10">
        <v>53</v>
      </c>
      <c r="L67" s="10">
        <v>50</v>
      </c>
      <c r="M67" s="7">
        <v>37</v>
      </c>
    </row>
    <row r="68" spans="1:14" s="39" customFormat="1" ht="11.25">
      <c r="A68" s="66" t="s">
        <v>23</v>
      </c>
      <c r="B68" s="6">
        <f>B54</f>
        <v>6</v>
      </c>
      <c r="C68" s="6"/>
      <c r="D68" s="10"/>
      <c r="E68" s="10">
        <v>2</v>
      </c>
      <c r="F68" s="10">
        <v>1</v>
      </c>
      <c r="G68" s="10">
        <v>2</v>
      </c>
      <c r="H68" s="6"/>
      <c r="I68" s="10"/>
      <c r="J68" s="10"/>
      <c r="K68" s="10"/>
      <c r="L68" s="10">
        <f>L54</f>
        <v>6</v>
      </c>
      <c r="M68" s="7"/>
      <c r="N68" s="44"/>
    </row>
    <row r="69" spans="1:14" s="39" customFormat="1" ht="11.25">
      <c r="A69" s="66" t="s">
        <v>22</v>
      </c>
      <c r="B69" s="13">
        <f>B68/B$9</f>
        <v>0.030927835051546393</v>
      </c>
      <c r="C69" s="13"/>
      <c r="D69" s="16"/>
      <c r="E69" s="16">
        <f>E68/E$9</f>
        <v>0.046511627906976744</v>
      </c>
      <c r="F69" s="16">
        <f>F68/F$9</f>
        <v>0.14285714285714285</v>
      </c>
      <c r="G69" s="16">
        <f>G68/G$9</f>
        <v>0.03076923076923077</v>
      </c>
      <c r="H69" s="13"/>
      <c r="I69" s="16"/>
      <c r="J69" s="16"/>
      <c r="K69" s="16"/>
      <c r="L69" s="16">
        <f>L68/L$9</f>
        <v>0.3</v>
      </c>
      <c r="M69" s="8"/>
      <c r="N69" s="44"/>
    </row>
    <row r="70" spans="1:13" ht="11.25">
      <c r="A70" s="67" t="s">
        <v>25</v>
      </c>
      <c r="B70" s="6"/>
      <c r="C70" s="6"/>
      <c r="D70" s="10"/>
      <c r="E70" s="10"/>
      <c r="F70" s="10"/>
      <c r="G70" s="10"/>
      <c r="H70" s="6"/>
      <c r="I70" s="10"/>
      <c r="J70" s="10"/>
      <c r="K70" s="10"/>
      <c r="L70" s="10"/>
      <c r="M70" s="7"/>
    </row>
    <row r="71" spans="1:13" ht="11.25">
      <c r="A71" s="66" t="s">
        <v>17</v>
      </c>
      <c r="B71" s="6">
        <v>8</v>
      </c>
      <c r="C71" s="6">
        <v>2</v>
      </c>
      <c r="D71" s="18">
        <v>4</v>
      </c>
      <c r="E71" s="18">
        <v>1</v>
      </c>
      <c r="F71" s="10"/>
      <c r="G71" s="10">
        <v>1</v>
      </c>
      <c r="H71" s="33">
        <v>2</v>
      </c>
      <c r="I71" s="18">
        <v>2</v>
      </c>
      <c r="J71" s="18">
        <v>4</v>
      </c>
      <c r="K71" s="10"/>
      <c r="L71" s="10"/>
      <c r="M71" s="7"/>
    </row>
    <row r="72" spans="1:13" ht="11.25">
      <c r="A72" s="66" t="s">
        <v>18</v>
      </c>
      <c r="B72" s="19">
        <v>0.041237113402061855</v>
      </c>
      <c r="C72" s="19">
        <f>C71/C$9</f>
        <v>0.13333333333333333</v>
      </c>
      <c r="D72" s="20">
        <f>D71/D$9</f>
        <v>0.0625</v>
      </c>
      <c r="E72" s="20">
        <f>E71/E$9</f>
        <v>0.023255813953488372</v>
      </c>
      <c r="F72" s="10"/>
      <c r="G72" s="20">
        <f>G71/G$9</f>
        <v>0.015384615384615385</v>
      </c>
      <c r="H72" s="19">
        <f>H71/H$9</f>
        <v>0.10526315789473684</v>
      </c>
      <c r="I72" s="20">
        <f>I71/I$9</f>
        <v>0.04878048780487805</v>
      </c>
      <c r="J72" s="20">
        <f>J71/J$9</f>
        <v>0.08163265306122448</v>
      </c>
      <c r="K72" s="10"/>
      <c r="L72" s="10"/>
      <c r="M72" s="7"/>
    </row>
    <row r="73" spans="1:13" ht="11.25">
      <c r="A73" s="66" t="s">
        <v>19</v>
      </c>
      <c r="B73" s="6">
        <v>2.6</v>
      </c>
      <c r="C73" s="6">
        <v>2.14</v>
      </c>
      <c r="D73" s="18">
        <v>2.74</v>
      </c>
      <c r="E73" s="18">
        <v>3.17</v>
      </c>
      <c r="F73" s="10"/>
      <c r="G73" s="10">
        <v>2.39</v>
      </c>
      <c r="H73" s="33">
        <v>2.64</v>
      </c>
      <c r="I73" s="18">
        <v>2.3</v>
      </c>
      <c r="J73" s="18">
        <v>2.73</v>
      </c>
      <c r="K73" s="10"/>
      <c r="L73" s="10"/>
      <c r="M73" s="7"/>
    </row>
    <row r="74" spans="1:13" ht="11.25">
      <c r="A74" s="66" t="s">
        <v>20</v>
      </c>
      <c r="B74" s="6">
        <v>56</v>
      </c>
      <c r="C74" s="6">
        <v>57</v>
      </c>
      <c r="D74" s="18">
        <v>53</v>
      </c>
      <c r="E74" s="18">
        <v>66</v>
      </c>
      <c r="F74" s="10"/>
      <c r="G74" s="10">
        <v>61</v>
      </c>
      <c r="H74" s="33">
        <v>51</v>
      </c>
      <c r="I74" s="18">
        <v>59</v>
      </c>
      <c r="J74" s="18">
        <v>58</v>
      </c>
      <c r="K74" s="10"/>
      <c r="L74" s="10"/>
      <c r="M74" s="7"/>
    </row>
    <row r="75" spans="1:13" ht="11.25">
      <c r="A75" s="43"/>
      <c r="B75" s="46"/>
      <c r="C75" s="46"/>
      <c r="D75" s="47"/>
      <c r="E75" s="47"/>
      <c r="F75" s="47"/>
      <c r="G75" s="47"/>
      <c r="H75" s="46"/>
      <c r="I75" s="47"/>
      <c r="J75" s="47"/>
      <c r="K75" s="47"/>
      <c r="L75" s="47"/>
      <c r="M75" s="48"/>
    </row>
    <row r="76" spans="2:13" ht="11.25">
      <c r="B76" s="49"/>
      <c r="C76" s="35"/>
      <c r="D76" s="24"/>
      <c r="E76" s="24"/>
      <c r="F76" s="24"/>
      <c r="G76" s="64"/>
      <c r="H76" s="35"/>
      <c r="I76" s="24"/>
      <c r="J76" s="24"/>
      <c r="K76" s="24"/>
      <c r="L76" s="24"/>
      <c r="M76" s="50"/>
    </row>
    <row r="77" spans="1:13" ht="11.25">
      <c r="A77" s="65" t="s">
        <v>33</v>
      </c>
      <c r="B77" s="35"/>
      <c r="C77" s="35"/>
      <c r="D77" s="24"/>
      <c r="E77" s="24"/>
      <c r="F77" s="24"/>
      <c r="G77" s="24"/>
      <c r="H77" s="35"/>
      <c r="I77" s="24"/>
      <c r="J77" s="24"/>
      <c r="K77" s="24"/>
      <c r="L77" s="24"/>
      <c r="M77" s="51"/>
    </row>
    <row r="78" spans="1:13" ht="11.25">
      <c r="A78" s="65" t="s">
        <v>24</v>
      </c>
      <c r="B78" s="35"/>
      <c r="C78" s="35"/>
      <c r="D78" s="24"/>
      <c r="E78" s="24"/>
      <c r="F78" s="24"/>
      <c r="G78" s="24"/>
      <c r="H78" s="35"/>
      <c r="I78" s="24"/>
      <c r="J78" s="24"/>
      <c r="K78" s="24"/>
      <c r="L78" s="24"/>
      <c r="M78" s="51"/>
    </row>
    <row r="79" spans="1:13" ht="11.25">
      <c r="A79" s="66" t="s">
        <v>17</v>
      </c>
      <c r="B79" s="6">
        <v>50</v>
      </c>
      <c r="C79" s="33">
        <v>4</v>
      </c>
      <c r="D79" s="18">
        <v>17</v>
      </c>
      <c r="E79" s="18">
        <v>8</v>
      </c>
      <c r="F79" s="18">
        <v>2</v>
      </c>
      <c r="G79" s="10">
        <v>19</v>
      </c>
      <c r="H79" s="33">
        <v>4</v>
      </c>
      <c r="I79" s="18">
        <v>10</v>
      </c>
      <c r="J79" s="18">
        <v>12</v>
      </c>
      <c r="K79" s="18">
        <v>10</v>
      </c>
      <c r="L79" s="18">
        <v>3</v>
      </c>
      <c r="M79" s="7">
        <v>11</v>
      </c>
    </row>
    <row r="80" spans="1:13" ht="11.25">
      <c r="A80" s="66" t="s">
        <v>18</v>
      </c>
      <c r="B80" s="19">
        <f>B79/B$9</f>
        <v>0.25773195876288657</v>
      </c>
      <c r="C80" s="19">
        <f aca="true" t="shared" si="6" ref="C80:M80">C79/C$9</f>
        <v>0.26666666666666666</v>
      </c>
      <c r="D80" s="20">
        <f t="shared" si="6"/>
        <v>0.265625</v>
      </c>
      <c r="E80" s="20">
        <f t="shared" si="6"/>
        <v>0.18604651162790697</v>
      </c>
      <c r="F80" s="20">
        <f t="shared" si="6"/>
        <v>0.2857142857142857</v>
      </c>
      <c r="G80" s="20">
        <f t="shared" si="6"/>
        <v>0.2923076923076923</v>
      </c>
      <c r="H80" s="19">
        <f t="shared" si="6"/>
        <v>0.21052631578947367</v>
      </c>
      <c r="I80" s="20">
        <f t="shared" si="6"/>
        <v>0.24390243902439024</v>
      </c>
      <c r="J80" s="20">
        <f t="shared" si="6"/>
        <v>0.24489795918367346</v>
      </c>
      <c r="K80" s="20">
        <f t="shared" si="6"/>
        <v>0.2777777777777778</v>
      </c>
      <c r="L80" s="20">
        <f t="shared" si="6"/>
        <v>0.15</v>
      </c>
      <c r="M80" s="14">
        <f t="shared" si="6"/>
        <v>0.3793103448275862</v>
      </c>
    </row>
    <row r="81" spans="1:13" ht="11.25">
      <c r="A81" s="66" t="s">
        <v>19</v>
      </c>
      <c r="B81" s="6">
        <v>2.28</v>
      </c>
      <c r="C81" s="33">
        <v>2.26</v>
      </c>
      <c r="D81" s="18">
        <v>2.11</v>
      </c>
      <c r="E81" s="18">
        <v>1.82</v>
      </c>
      <c r="F81" s="18">
        <v>3.52</v>
      </c>
      <c r="G81" s="10">
        <v>2.49</v>
      </c>
      <c r="H81" s="33">
        <v>2.28</v>
      </c>
      <c r="I81" s="18">
        <v>1.98</v>
      </c>
      <c r="J81" s="18">
        <v>2.17</v>
      </c>
      <c r="K81" s="18">
        <v>2.32</v>
      </c>
      <c r="L81" s="18">
        <v>3.33</v>
      </c>
      <c r="M81" s="7">
        <v>2.34</v>
      </c>
    </row>
    <row r="82" spans="1:13" ht="11.25">
      <c r="A82" s="66" t="s">
        <v>20</v>
      </c>
      <c r="B82" s="6">
        <v>37</v>
      </c>
      <c r="C82" s="33">
        <v>32</v>
      </c>
      <c r="D82" s="18">
        <v>37</v>
      </c>
      <c r="E82" s="18">
        <v>39</v>
      </c>
      <c r="F82" s="18">
        <v>55</v>
      </c>
      <c r="G82" s="10">
        <v>36</v>
      </c>
      <c r="H82" s="33">
        <v>32</v>
      </c>
      <c r="I82" s="18">
        <v>33</v>
      </c>
      <c r="J82" s="18">
        <v>38</v>
      </c>
      <c r="K82" s="18">
        <v>40</v>
      </c>
      <c r="L82" s="18">
        <v>52</v>
      </c>
      <c r="M82" s="7">
        <v>35</v>
      </c>
    </row>
    <row r="83" spans="1:13" ht="11.25">
      <c r="A83" s="66" t="s">
        <v>21</v>
      </c>
      <c r="B83" s="6">
        <v>1</v>
      </c>
      <c r="C83" s="35"/>
      <c r="D83" s="24"/>
      <c r="E83" s="24"/>
      <c r="F83" s="24"/>
      <c r="G83" s="10">
        <v>1</v>
      </c>
      <c r="H83" s="35"/>
      <c r="I83" s="24"/>
      <c r="J83" s="24"/>
      <c r="K83" s="24"/>
      <c r="L83" s="24"/>
      <c r="M83" s="7">
        <v>1</v>
      </c>
    </row>
    <row r="84" spans="1:13" ht="11.25">
      <c r="A84" s="66" t="s">
        <v>23</v>
      </c>
      <c r="B84" s="6">
        <f>B83+B68</f>
        <v>7</v>
      </c>
      <c r="C84" s="6"/>
      <c r="D84" s="10"/>
      <c r="E84" s="10">
        <f aca="true" t="shared" si="7" ref="E84:M84">E83+E68</f>
        <v>2</v>
      </c>
      <c r="F84" s="10">
        <f t="shared" si="7"/>
        <v>1</v>
      </c>
      <c r="G84" s="10">
        <f t="shared" si="7"/>
        <v>3</v>
      </c>
      <c r="H84" s="6"/>
      <c r="I84" s="10"/>
      <c r="J84" s="10"/>
      <c r="K84" s="10"/>
      <c r="L84" s="10">
        <f t="shared" si="7"/>
        <v>6</v>
      </c>
      <c r="M84" s="7">
        <f t="shared" si="7"/>
        <v>1</v>
      </c>
    </row>
    <row r="85" spans="1:13" ht="11.25">
      <c r="A85" s="66" t="s">
        <v>22</v>
      </c>
      <c r="B85" s="19">
        <f>B84/B$9</f>
        <v>0.03608247422680412</v>
      </c>
      <c r="C85" s="19"/>
      <c r="D85" s="20"/>
      <c r="E85" s="20">
        <f aca="true" t="shared" si="8" ref="E85:M85">E84/E$9</f>
        <v>0.046511627906976744</v>
      </c>
      <c r="F85" s="20">
        <f t="shared" si="8"/>
        <v>0.14285714285714285</v>
      </c>
      <c r="G85" s="20">
        <f t="shared" si="8"/>
        <v>0.046153846153846156</v>
      </c>
      <c r="H85" s="19"/>
      <c r="I85" s="20"/>
      <c r="J85" s="20"/>
      <c r="K85" s="20"/>
      <c r="L85" s="20">
        <f t="shared" si="8"/>
        <v>0.3</v>
      </c>
      <c r="M85" s="14">
        <f t="shared" si="8"/>
        <v>0.034482758620689655</v>
      </c>
    </row>
    <row r="86" spans="1:13" ht="11.25">
      <c r="A86" s="67" t="s">
        <v>25</v>
      </c>
      <c r="B86" s="6"/>
      <c r="C86" s="35"/>
      <c r="D86" s="24"/>
      <c r="E86" s="24"/>
      <c r="F86" s="24"/>
      <c r="G86" s="10"/>
      <c r="H86" s="35"/>
      <c r="I86" s="24"/>
      <c r="J86" s="24"/>
      <c r="K86" s="24"/>
      <c r="L86" s="24"/>
      <c r="M86" s="7"/>
    </row>
    <row r="87" spans="1:13" ht="11.25">
      <c r="A87" s="66" t="s">
        <v>17</v>
      </c>
      <c r="B87" s="6">
        <v>32</v>
      </c>
      <c r="C87" s="33">
        <v>1</v>
      </c>
      <c r="D87" s="18">
        <v>14</v>
      </c>
      <c r="E87" s="18">
        <v>12</v>
      </c>
      <c r="F87" s="18">
        <v>1</v>
      </c>
      <c r="G87" s="10">
        <v>4</v>
      </c>
      <c r="H87" s="33">
        <v>2</v>
      </c>
      <c r="I87" s="18">
        <v>8</v>
      </c>
      <c r="J87" s="18">
        <v>6</v>
      </c>
      <c r="K87" s="18">
        <v>13</v>
      </c>
      <c r="L87" s="18">
        <v>2</v>
      </c>
      <c r="M87" s="7">
        <v>1</v>
      </c>
    </row>
    <row r="88" spans="1:13" ht="11.25">
      <c r="A88" s="66" t="s">
        <v>18</v>
      </c>
      <c r="B88" s="19">
        <v>0.16494845360824742</v>
      </c>
      <c r="C88" s="19">
        <f aca="true" t="shared" si="9" ref="C88:M88">C87/C$9</f>
        <v>0.06666666666666667</v>
      </c>
      <c r="D88" s="20">
        <f t="shared" si="9"/>
        <v>0.21875</v>
      </c>
      <c r="E88" s="20">
        <f t="shared" si="9"/>
        <v>0.27906976744186046</v>
      </c>
      <c r="F88" s="20">
        <f t="shared" si="9"/>
        <v>0.14285714285714285</v>
      </c>
      <c r="G88" s="20">
        <f t="shared" si="9"/>
        <v>0.06153846153846154</v>
      </c>
      <c r="H88" s="19">
        <f t="shared" si="9"/>
        <v>0.10526315789473684</v>
      </c>
      <c r="I88" s="20">
        <f t="shared" si="9"/>
        <v>0.1951219512195122</v>
      </c>
      <c r="J88" s="20">
        <f t="shared" si="9"/>
        <v>0.12244897959183673</v>
      </c>
      <c r="K88" s="20">
        <f t="shared" si="9"/>
        <v>0.3611111111111111</v>
      </c>
      <c r="L88" s="20">
        <f t="shared" si="9"/>
        <v>0.1</v>
      </c>
      <c r="M88" s="14">
        <f t="shared" si="9"/>
        <v>0.034482758620689655</v>
      </c>
    </row>
    <row r="89" spans="1:13" ht="11.25">
      <c r="A89" s="66" t="s">
        <v>19</v>
      </c>
      <c r="B89" s="6">
        <v>2.79</v>
      </c>
      <c r="C89" s="33">
        <v>2.31</v>
      </c>
      <c r="D89" s="18">
        <v>2.3</v>
      </c>
      <c r="E89" s="18">
        <v>3.26</v>
      </c>
      <c r="F89" s="18">
        <v>3.96</v>
      </c>
      <c r="G89" s="10">
        <v>2.91</v>
      </c>
      <c r="H89" s="33">
        <v>2.6</v>
      </c>
      <c r="I89" s="18">
        <v>1.88</v>
      </c>
      <c r="J89" s="18">
        <v>2.87</v>
      </c>
      <c r="K89" s="18">
        <v>3.12</v>
      </c>
      <c r="L89" s="18">
        <v>3.72</v>
      </c>
      <c r="M89" s="7">
        <v>3.84</v>
      </c>
    </row>
    <row r="90" spans="1:13" ht="11.25">
      <c r="A90" s="66" t="s">
        <v>20</v>
      </c>
      <c r="B90" s="6">
        <v>54</v>
      </c>
      <c r="C90" s="33">
        <v>74</v>
      </c>
      <c r="D90" s="18">
        <v>47</v>
      </c>
      <c r="E90" s="18">
        <v>58</v>
      </c>
      <c r="F90" s="18">
        <v>76</v>
      </c>
      <c r="G90" s="10">
        <v>54</v>
      </c>
      <c r="H90" s="33">
        <v>54</v>
      </c>
      <c r="I90" s="18">
        <v>44</v>
      </c>
      <c r="J90" s="18">
        <v>59</v>
      </c>
      <c r="K90" s="18">
        <v>56</v>
      </c>
      <c r="L90" s="18">
        <v>57</v>
      </c>
      <c r="M90" s="7">
        <v>60</v>
      </c>
    </row>
    <row r="91" spans="1:13" ht="11.25">
      <c r="A91" s="66"/>
      <c r="B91" s="6"/>
      <c r="C91" s="33"/>
      <c r="D91" s="18"/>
      <c r="E91" s="18"/>
      <c r="F91" s="18"/>
      <c r="G91" s="10"/>
      <c r="H91" s="33"/>
      <c r="I91" s="18"/>
      <c r="J91" s="18"/>
      <c r="K91" s="18"/>
      <c r="L91" s="18"/>
      <c r="M91" s="7"/>
    </row>
    <row r="92" spans="1:13" ht="11.25">
      <c r="A92" s="65" t="s">
        <v>34</v>
      </c>
      <c r="B92" s="35"/>
      <c r="C92" s="35"/>
      <c r="D92" s="24"/>
      <c r="E92" s="24"/>
      <c r="F92" s="24"/>
      <c r="G92" s="24"/>
      <c r="H92" s="35"/>
      <c r="I92" s="24"/>
      <c r="J92" s="24"/>
      <c r="K92" s="24"/>
      <c r="L92" s="24"/>
      <c r="M92" s="51"/>
    </row>
    <row r="93" spans="1:13" ht="11.25">
      <c r="A93" s="65" t="s">
        <v>24</v>
      </c>
      <c r="B93" s="35"/>
      <c r="C93" s="35"/>
      <c r="D93" s="24"/>
      <c r="E93" s="24"/>
      <c r="F93" s="24"/>
      <c r="G93" s="24"/>
      <c r="H93" s="35"/>
      <c r="I93" s="24"/>
      <c r="J93" s="24"/>
      <c r="K93" s="24"/>
      <c r="L93" s="24"/>
      <c r="M93" s="51"/>
    </row>
    <row r="94" spans="1:13" ht="11.25">
      <c r="A94" s="66" t="s">
        <v>17</v>
      </c>
      <c r="B94" s="6">
        <v>38</v>
      </c>
      <c r="C94" s="33">
        <v>3</v>
      </c>
      <c r="D94" s="18">
        <v>14</v>
      </c>
      <c r="E94" s="18">
        <v>4</v>
      </c>
      <c r="F94" s="18">
        <v>2</v>
      </c>
      <c r="G94" s="10">
        <v>15</v>
      </c>
      <c r="H94" s="33">
        <v>3</v>
      </c>
      <c r="I94" s="18">
        <v>8</v>
      </c>
      <c r="J94" s="18">
        <v>9</v>
      </c>
      <c r="K94" s="18">
        <v>9</v>
      </c>
      <c r="L94" s="18">
        <v>3</v>
      </c>
      <c r="M94" s="7">
        <v>6</v>
      </c>
    </row>
    <row r="95" spans="1:13" ht="11.25">
      <c r="A95" s="66" t="s">
        <v>18</v>
      </c>
      <c r="B95" s="19">
        <f>B94/B$9</f>
        <v>0.1958762886597938</v>
      </c>
      <c r="C95" s="19">
        <f aca="true" t="shared" si="10" ref="C95:M95">C94/C$9</f>
        <v>0.2</v>
      </c>
      <c r="D95" s="20">
        <f t="shared" si="10"/>
        <v>0.21875</v>
      </c>
      <c r="E95" s="20">
        <f t="shared" si="10"/>
        <v>0.09302325581395349</v>
      </c>
      <c r="F95" s="20">
        <f t="shared" si="10"/>
        <v>0.2857142857142857</v>
      </c>
      <c r="G95" s="20">
        <f t="shared" si="10"/>
        <v>0.23076923076923078</v>
      </c>
      <c r="H95" s="19">
        <f t="shared" si="10"/>
        <v>0.15789473684210525</v>
      </c>
      <c r="I95" s="20">
        <f t="shared" si="10"/>
        <v>0.1951219512195122</v>
      </c>
      <c r="J95" s="20">
        <f t="shared" si="10"/>
        <v>0.1836734693877551</v>
      </c>
      <c r="K95" s="20">
        <f t="shared" si="10"/>
        <v>0.25</v>
      </c>
      <c r="L95" s="20">
        <f t="shared" si="10"/>
        <v>0.15</v>
      </c>
      <c r="M95" s="14">
        <f t="shared" si="10"/>
        <v>0.20689655172413793</v>
      </c>
    </row>
    <row r="96" spans="1:13" ht="11.25">
      <c r="A96" s="66" t="s">
        <v>19</v>
      </c>
      <c r="B96" s="11">
        <v>2.45</v>
      </c>
      <c r="C96" s="34">
        <v>2.06</v>
      </c>
      <c r="D96" s="31">
        <v>2.22</v>
      </c>
      <c r="E96" s="31">
        <v>1.77</v>
      </c>
      <c r="F96" s="31">
        <v>3.55</v>
      </c>
      <c r="G96" s="17">
        <v>2.78</v>
      </c>
      <c r="H96" s="34">
        <v>2.44</v>
      </c>
      <c r="I96" s="31">
        <v>2.2</v>
      </c>
      <c r="J96" s="31">
        <v>2.43</v>
      </c>
      <c r="K96" s="31">
        <v>2.19</v>
      </c>
      <c r="L96" s="31">
        <v>3.41</v>
      </c>
      <c r="M96" s="12">
        <v>2.73</v>
      </c>
    </row>
    <row r="97" spans="1:13" ht="11.25">
      <c r="A97" s="66" t="s">
        <v>20</v>
      </c>
      <c r="B97" s="6">
        <v>49</v>
      </c>
      <c r="C97" s="33">
        <v>40</v>
      </c>
      <c r="D97" s="18">
        <v>49</v>
      </c>
      <c r="E97" s="18">
        <v>46</v>
      </c>
      <c r="F97" s="18">
        <v>66</v>
      </c>
      <c r="G97" s="10">
        <v>50</v>
      </c>
      <c r="H97" s="33">
        <v>44</v>
      </c>
      <c r="I97" s="18">
        <v>43</v>
      </c>
      <c r="J97" s="18">
        <v>53</v>
      </c>
      <c r="K97" s="18">
        <v>48</v>
      </c>
      <c r="L97" s="18">
        <v>64</v>
      </c>
      <c r="M97" s="7">
        <v>48</v>
      </c>
    </row>
    <row r="98" spans="1:13" ht="11.25">
      <c r="A98" s="66" t="s">
        <v>21</v>
      </c>
      <c r="B98" s="6">
        <v>6</v>
      </c>
      <c r="C98" s="35"/>
      <c r="D98" s="24">
        <v>1</v>
      </c>
      <c r="E98" s="24">
        <v>3</v>
      </c>
      <c r="F98" s="24"/>
      <c r="G98" s="10">
        <v>2</v>
      </c>
      <c r="H98" s="35"/>
      <c r="I98" s="24"/>
      <c r="J98" s="24">
        <v>1</v>
      </c>
      <c r="K98" s="24">
        <v>4</v>
      </c>
      <c r="L98" s="24"/>
      <c r="M98" s="7">
        <v>1</v>
      </c>
    </row>
    <row r="99" spans="1:13" ht="11.25">
      <c r="A99" s="66" t="s">
        <v>23</v>
      </c>
      <c r="B99" s="6">
        <f>B98+B84</f>
        <v>13</v>
      </c>
      <c r="C99" s="6"/>
      <c r="D99" s="10">
        <f>D98+D84</f>
        <v>1</v>
      </c>
      <c r="E99" s="10">
        <f>E98+E84</f>
        <v>5</v>
      </c>
      <c r="F99" s="10">
        <f>F98+F84</f>
        <v>1</v>
      </c>
      <c r="G99" s="10">
        <f>G98+G84</f>
        <v>5</v>
      </c>
      <c r="H99" s="6"/>
      <c r="I99" s="10"/>
      <c r="J99" s="10">
        <f>J98+J84</f>
        <v>1</v>
      </c>
      <c r="K99" s="10">
        <f>K98+K84</f>
        <v>4</v>
      </c>
      <c r="L99" s="10">
        <f>L98+L84</f>
        <v>6</v>
      </c>
      <c r="M99" s="7">
        <f>M98+M84</f>
        <v>2</v>
      </c>
    </row>
    <row r="100" spans="1:13" ht="11.25">
      <c r="A100" s="66" t="s">
        <v>22</v>
      </c>
      <c r="B100" s="19">
        <f>B99/B$9</f>
        <v>0.06701030927835051</v>
      </c>
      <c r="C100" s="19"/>
      <c r="D100" s="20">
        <f>D99/D$9</f>
        <v>0.015625</v>
      </c>
      <c r="E100" s="20">
        <f>E99/E$9</f>
        <v>0.11627906976744186</v>
      </c>
      <c r="F100" s="20">
        <f>F99/F$9</f>
        <v>0.14285714285714285</v>
      </c>
      <c r="G100" s="20">
        <f>G99/G$9</f>
        <v>0.07692307692307693</v>
      </c>
      <c r="H100" s="19"/>
      <c r="I100" s="20"/>
      <c r="J100" s="20">
        <f>J99/J$9</f>
        <v>0.02040816326530612</v>
      </c>
      <c r="K100" s="20">
        <f>K99/K$9</f>
        <v>0.1111111111111111</v>
      </c>
      <c r="L100" s="20">
        <f>L99/L$9</f>
        <v>0.3</v>
      </c>
      <c r="M100" s="14">
        <f>M99/M$9</f>
        <v>0.06896551724137931</v>
      </c>
    </row>
    <row r="101" spans="1:13" ht="11.25">
      <c r="A101" s="67" t="s">
        <v>25</v>
      </c>
      <c r="B101" s="6"/>
      <c r="C101" s="35"/>
      <c r="D101" s="24"/>
      <c r="E101" s="24"/>
      <c r="F101" s="24"/>
      <c r="G101" s="10"/>
      <c r="H101" s="35"/>
      <c r="I101" s="24"/>
      <c r="J101" s="24"/>
      <c r="K101" s="24"/>
      <c r="L101" s="24"/>
      <c r="M101" s="7"/>
    </row>
    <row r="102" spans="1:13" ht="11.25">
      <c r="A102" s="66" t="s">
        <v>17</v>
      </c>
      <c r="B102" s="6">
        <v>34</v>
      </c>
      <c r="C102" s="33">
        <v>1</v>
      </c>
      <c r="D102" s="18">
        <v>14</v>
      </c>
      <c r="E102" s="18">
        <v>14</v>
      </c>
      <c r="F102" s="18">
        <v>1</v>
      </c>
      <c r="G102" s="10">
        <v>4</v>
      </c>
      <c r="H102" s="33">
        <v>2</v>
      </c>
      <c r="I102" s="18">
        <v>8</v>
      </c>
      <c r="J102" s="18">
        <v>8</v>
      </c>
      <c r="K102" s="18">
        <v>12</v>
      </c>
      <c r="L102" s="18">
        <v>2</v>
      </c>
      <c r="M102" s="7">
        <v>2</v>
      </c>
    </row>
    <row r="103" spans="1:13" ht="11.25">
      <c r="A103" s="66" t="s">
        <v>18</v>
      </c>
      <c r="B103" s="19">
        <f>B102/B$9</f>
        <v>0.17525773195876287</v>
      </c>
      <c r="C103" s="19">
        <f aca="true" t="shared" si="11" ref="C103:M103">C102/C$9</f>
        <v>0.06666666666666667</v>
      </c>
      <c r="D103" s="20">
        <f>D102/D$9</f>
        <v>0.21875</v>
      </c>
      <c r="E103" s="20">
        <f t="shared" si="11"/>
        <v>0.32558139534883723</v>
      </c>
      <c r="F103" s="20">
        <f t="shared" si="11"/>
        <v>0.14285714285714285</v>
      </c>
      <c r="G103" s="20">
        <f t="shared" si="11"/>
        <v>0.06153846153846154</v>
      </c>
      <c r="H103" s="19">
        <f t="shared" si="11"/>
        <v>0.10526315789473684</v>
      </c>
      <c r="I103" s="20">
        <f t="shared" si="11"/>
        <v>0.1951219512195122</v>
      </c>
      <c r="J103" s="20">
        <f t="shared" si="11"/>
        <v>0.16326530612244897</v>
      </c>
      <c r="K103" s="20">
        <f t="shared" si="11"/>
        <v>0.3333333333333333</v>
      </c>
      <c r="L103" s="20">
        <f t="shared" si="11"/>
        <v>0.1</v>
      </c>
      <c r="M103" s="14">
        <f t="shared" si="11"/>
        <v>0.06896551724137931</v>
      </c>
    </row>
    <row r="104" spans="1:13" ht="11.25">
      <c r="A104" s="66" t="s">
        <v>19</v>
      </c>
      <c r="B104" s="11">
        <v>2.87</v>
      </c>
      <c r="C104" s="34">
        <v>2.34</v>
      </c>
      <c r="D104" s="31">
        <v>2.57</v>
      </c>
      <c r="E104" s="31">
        <v>3.09</v>
      </c>
      <c r="F104" s="31">
        <v>3.97</v>
      </c>
      <c r="G104" s="17">
        <v>2.99</v>
      </c>
      <c r="H104" s="34">
        <v>2.8</v>
      </c>
      <c r="I104" s="31">
        <v>2.22</v>
      </c>
      <c r="J104" s="31">
        <v>2.79</v>
      </c>
      <c r="K104" s="31">
        <v>3.13</v>
      </c>
      <c r="L104" s="31">
        <v>3.79</v>
      </c>
      <c r="M104" s="12">
        <v>3.36</v>
      </c>
    </row>
    <row r="105" spans="1:13" ht="11.25">
      <c r="A105" s="66" t="s">
        <v>20</v>
      </c>
      <c r="B105" s="6">
        <v>65</v>
      </c>
      <c r="C105" s="33">
        <v>87</v>
      </c>
      <c r="D105" s="18">
        <v>61</v>
      </c>
      <c r="E105" s="18">
        <v>66</v>
      </c>
      <c r="F105" s="18">
        <v>90</v>
      </c>
      <c r="G105" s="10">
        <v>67</v>
      </c>
      <c r="H105" s="33">
        <v>68</v>
      </c>
      <c r="I105" s="18">
        <v>64</v>
      </c>
      <c r="J105" s="18">
        <v>62</v>
      </c>
      <c r="K105" s="18">
        <v>67</v>
      </c>
      <c r="L105" s="18">
        <v>70</v>
      </c>
      <c r="M105" s="7">
        <v>69</v>
      </c>
    </row>
    <row r="106" spans="1:13" ht="11.25">
      <c r="A106" s="66"/>
      <c r="B106" s="6"/>
      <c r="C106" s="33"/>
      <c r="D106" s="18"/>
      <c r="E106" s="18"/>
      <c r="F106" s="18"/>
      <c r="G106" s="10"/>
      <c r="H106" s="33"/>
      <c r="I106" s="18"/>
      <c r="J106" s="18"/>
      <c r="K106" s="18"/>
      <c r="L106" s="18"/>
      <c r="M106" s="7"/>
    </row>
    <row r="107" spans="1:13" ht="11.25">
      <c r="A107" s="65" t="s">
        <v>36</v>
      </c>
      <c r="B107" s="6"/>
      <c r="C107" s="33"/>
      <c r="D107" s="18"/>
      <c r="E107" s="18"/>
      <c r="F107" s="18"/>
      <c r="G107" s="10"/>
      <c r="H107" s="33"/>
      <c r="I107" s="18"/>
      <c r="J107" s="18"/>
      <c r="K107" s="18"/>
      <c r="L107" s="18"/>
      <c r="M107" s="7"/>
    </row>
    <row r="108" spans="1:13" ht="11.25">
      <c r="A108" s="65" t="s">
        <v>24</v>
      </c>
      <c r="B108" s="6"/>
      <c r="C108" s="33"/>
      <c r="D108" s="18"/>
      <c r="E108" s="18"/>
      <c r="F108" s="18"/>
      <c r="G108" s="10"/>
      <c r="H108" s="33"/>
      <c r="I108" s="18"/>
      <c r="J108" s="18"/>
      <c r="K108" s="18"/>
      <c r="L108" s="18"/>
      <c r="M108" s="7"/>
    </row>
    <row r="109" spans="1:13" ht="11.25">
      <c r="A109" s="66" t="s">
        <v>17</v>
      </c>
      <c r="B109" s="6">
        <v>8</v>
      </c>
      <c r="C109" s="33"/>
      <c r="D109" s="18">
        <v>4</v>
      </c>
      <c r="E109" s="18">
        <v>1</v>
      </c>
      <c r="F109" s="18"/>
      <c r="G109" s="10">
        <v>3</v>
      </c>
      <c r="H109" s="33"/>
      <c r="I109" s="18">
        <v>1</v>
      </c>
      <c r="J109" s="18">
        <v>2</v>
      </c>
      <c r="K109" s="18">
        <v>4</v>
      </c>
      <c r="L109" s="18"/>
      <c r="M109" s="7">
        <v>1</v>
      </c>
    </row>
    <row r="110" spans="1:13" ht="11.25">
      <c r="A110" s="66" t="s">
        <v>18</v>
      </c>
      <c r="B110" s="19">
        <f>B109/B$9</f>
        <v>0.041237113402061855</v>
      </c>
      <c r="C110" s="59"/>
      <c r="D110" s="54">
        <f>D109/D$9</f>
        <v>0.0625</v>
      </c>
      <c r="E110" s="20">
        <f>E109/E$9</f>
        <v>0.023255813953488372</v>
      </c>
      <c r="F110" s="54"/>
      <c r="G110" s="54">
        <f>G109/G$9</f>
        <v>0.046153846153846156</v>
      </c>
      <c r="H110" s="19"/>
      <c r="I110" s="54">
        <f>I109/I$9</f>
        <v>0.024390243902439025</v>
      </c>
      <c r="J110" s="54">
        <f>J109/J$9</f>
        <v>0.04081632653061224</v>
      </c>
      <c r="K110" s="20">
        <f>K109/K$9</f>
        <v>0.1111111111111111</v>
      </c>
      <c r="L110" s="54"/>
      <c r="M110" s="55">
        <f>M109/M$9</f>
        <v>0.034482758620689655</v>
      </c>
    </row>
    <row r="111" spans="1:13" ht="11.25">
      <c r="A111" s="66" t="s">
        <v>19</v>
      </c>
      <c r="B111" s="11">
        <v>2.7</v>
      </c>
      <c r="C111" s="34"/>
      <c r="D111" s="31">
        <v>2.7</v>
      </c>
      <c r="E111" s="31">
        <v>1.4</v>
      </c>
      <c r="F111" s="31"/>
      <c r="G111" s="17">
        <v>3.1</v>
      </c>
      <c r="H111" s="34"/>
      <c r="I111" s="31">
        <v>3</v>
      </c>
      <c r="J111" s="31">
        <v>3.3</v>
      </c>
      <c r="K111" s="31">
        <v>2.4</v>
      </c>
      <c r="L111" s="31"/>
      <c r="M111" s="12">
        <v>2.6</v>
      </c>
    </row>
    <row r="112" spans="1:13" ht="11.25">
      <c r="A112" s="66" t="s">
        <v>20</v>
      </c>
      <c r="B112" s="6">
        <v>49</v>
      </c>
      <c r="C112" s="33"/>
      <c r="D112" s="18">
        <v>51</v>
      </c>
      <c r="E112" s="18">
        <v>41</v>
      </c>
      <c r="F112" s="18"/>
      <c r="G112" s="10">
        <v>49</v>
      </c>
      <c r="H112" s="33"/>
      <c r="I112" s="18">
        <v>53</v>
      </c>
      <c r="J112" s="18">
        <v>70</v>
      </c>
      <c r="K112" s="18">
        <v>42</v>
      </c>
      <c r="L112" s="18"/>
      <c r="M112" s="7">
        <v>33</v>
      </c>
    </row>
    <row r="113" spans="1:13" ht="11.25">
      <c r="A113" s="66" t="s">
        <v>21</v>
      </c>
      <c r="B113" s="6">
        <v>3</v>
      </c>
      <c r="C113" s="33"/>
      <c r="D113" s="18">
        <v>1</v>
      </c>
      <c r="E113" s="18">
        <v>1</v>
      </c>
      <c r="F113" s="18"/>
      <c r="G113" s="10">
        <v>1</v>
      </c>
      <c r="H113" s="33"/>
      <c r="I113" s="18"/>
      <c r="J113" s="18">
        <v>3</v>
      </c>
      <c r="K113" s="18"/>
      <c r="L113" s="18"/>
      <c r="M113" s="7"/>
    </row>
    <row r="114" spans="1:13" ht="11.25">
      <c r="A114" s="66" t="s">
        <v>23</v>
      </c>
      <c r="B114" s="6">
        <f>B113+B99</f>
        <v>16</v>
      </c>
      <c r="C114" s="6"/>
      <c r="D114" s="10">
        <f>D113+D99</f>
        <v>2</v>
      </c>
      <c r="E114" s="10">
        <f>E113+E99</f>
        <v>6</v>
      </c>
      <c r="F114" s="10">
        <f>F113+F99</f>
        <v>1</v>
      </c>
      <c r="G114" s="10">
        <f>G113+G99</f>
        <v>6</v>
      </c>
      <c r="H114" s="6"/>
      <c r="I114" s="10"/>
      <c r="J114" s="10">
        <f>J113+J99</f>
        <v>4</v>
      </c>
      <c r="K114" s="10">
        <f>K113+K99</f>
        <v>4</v>
      </c>
      <c r="L114" s="10">
        <f>L113+L99</f>
        <v>6</v>
      </c>
      <c r="M114" s="7">
        <f>M113+M99</f>
        <v>2</v>
      </c>
    </row>
    <row r="115" spans="1:13" ht="11.25">
      <c r="A115" s="66" t="s">
        <v>22</v>
      </c>
      <c r="B115" s="19">
        <f>B114/B$9</f>
        <v>0.08247422680412371</v>
      </c>
      <c r="C115" s="19"/>
      <c r="D115" s="20">
        <f>D114/D$9</f>
        <v>0.03125</v>
      </c>
      <c r="E115" s="20">
        <f>E114/E$9</f>
        <v>0.13953488372093023</v>
      </c>
      <c r="F115" s="20">
        <f>F114/F$9</f>
        <v>0.14285714285714285</v>
      </c>
      <c r="G115" s="20">
        <f>G114/G$9</f>
        <v>0.09230769230769231</v>
      </c>
      <c r="H115" s="19"/>
      <c r="I115" s="20"/>
      <c r="J115" s="20">
        <f>J114/J$9</f>
        <v>0.08163265306122448</v>
      </c>
      <c r="K115" s="20">
        <f>K114/K$9</f>
        <v>0.1111111111111111</v>
      </c>
      <c r="L115" s="20">
        <f>L114/L$9</f>
        <v>0.3</v>
      </c>
      <c r="M115" s="14">
        <f>M114/M$9</f>
        <v>0.06896551724137931</v>
      </c>
    </row>
    <row r="116" spans="1:13" ht="11.25">
      <c r="A116" s="67" t="s">
        <v>25</v>
      </c>
      <c r="B116" s="6"/>
      <c r="C116" s="33"/>
      <c r="D116" s="18"/>
      <c r="E116" s="18"/>
      <c r="F116" s="18"/>
      <c r="G116" s="10"/>
      <c r="H116" s="33"/>
      <c r="I116" s="18"/>
      <c r="J116" s="18"/>
      <c r="K116" s="18"/>
      <c r="L116" s="18"/>
      <c r="M116" s="7"/>
    </row>
    <row r="117" spans="1:13" ht="11.25">
      <c r="A117" s="66" t="s">
        <v>17</v>
      </c>
      <c r="B117" s="6">
        <v>14</v>
      </c>
      <c r="C117" s="33"/>
      <c r="D117" s="18">
        <v>7</v>
      </c>
      <c r="E117" s="18">
        <v>4</v>
      </c>
      <c r="F117" s="18">
        <v>1</v>
      </c>
      <c r="G117" s="10">
        <v>2</v>
      </c>
      <c r="H117" s="33">
        <v>1</v>
      </c>
      <c r="I117" s="18">
        <v>5</v>
      </c>
      <c r="J117" s="18">
        <v>4</v>
      </c>
      <c r="K117" s="18">
        <v>3</v>
      </c>
      <c r="L117" s="18">
        <v>1</v>
      </c>
      <c r="M117" s="7"/>
    </row>
    <row r="118" spans="1:13" ht="11.25">
      <c r="A118" s="66" t="s">
        <v>18</v>
      </c>
      <c r="B118" s="19">
        <f>B117/B$9</f>
        <v>0.07216494845360824</v>
      </c>
      <c r="C118" s="60"/>
      <c r="D118" s="54">
        <f>D117/D$9</f>
        <v>0.109375</v>
      </c>
      <c r="E118" s="54">
        <f aca="true" t="shared" si="12" ref="E118:L118">E117/E$9</f>
        <v>0.09302325581395349</v>
      </c>
      <c r="F118" s="54">
        <f t="shared" si="12"/>
        <v>0.14285714285714285</v>
      </c>
      <c r="G118" s="54">
        <f t="shared" si="12"/>
        <v>0.03076923076923077</v>
      </c>
      <c r="H118" s="59">
        <f t="shared" si="12"/>
        <v>0.05263157894736842</v>
      </c>
      <c r="I118" s="54">
        <f t="shared" si="12"/>
        <v>0.12195121951219512</v>
      </c>
      <c r="J118" s="54">
        <f t="shared" si="12"/>
        <v>0.08163265306122448</v>
      </c>
      <c r="K118" s="54">
        <f t="shared" si="12"/>
        <v>0.08333333333333333</v>
      </c>
      <c r="L118" s="54">
        <f t="shared" si="12"/>
        <v>0.05</v>
      </c>
      <c r="M118" s="7"/>
    </row>
    <row r="119" spans="1:13" ht="11.25">
      <c r="A119" s="66" t="s">
        <v>19</v>
      </c>
      <c r="B119" s="11">
        <v>2.8</v>
      </c>
      <c r="C119" s="34"/>
      <c r="D119" s="31">
        <v>2.7</v>
      </c>
      <c r="E119" s="31">
        <v>2.9</v>
      </c>
      <c r="F119" s="31">
        <v>3.8</v>
      </c>
      <c r="G119" s="17">
        <v>2.6</v>
      </c>
      <c r="H119" s="34">
        <v>2.8</v>
      </c>
      <c r="I119" s="31">
        <v>2.3</v>
      </c>
      <c r="J119" s="31">
        <v>3.1</v>
      </c>
      <c r="K119" s="31">
        <v>3.1</v>
      </c>
      <c r="L119" s="31">
        <v>3.8</v>
      </c>
      <c r="M119" s="12"/>
    </row>
    <row r="120" spans="1:13" ht="11.25">
      <c r="A120" s="66" t="s">
        <v>20</v>
      </c>
      <c r="B120" s="6">
        <v>73</v>
      </c>
      <c r="C120" s="33"/>
      <c r="D120" s="18">
        <v>67</v>
      </c>
      <c r="E120" s="18">
        <v>83</v>
      </c>
      <c r="F120" s="18">
        <v>92</v>
      </c>
      <c r="G120" s="10">
        <v>65</v>
      </c>
      <c r="H120" s="33">
        <v>75</v>
      </c>
      <c r="I120" s="18">
        <v>67</v>
      </c>
      <c r="J120" s="18">
        <v>79</v>
      </c>
      <c r="K120" s="18">
        <v>67</v>
      </c>
      <c r="L120" s="18">
        <v>92</v>
      </c>
      <c r="M120" s="7"/>
    </row>
    <row r="121" spans="1:14" s="39" customFormat="1" ht="11.25">
      <c r="A121" s="43"/>
      <c r="B121" s="43"/>
      <c r="C121" s="43"/>
      <c r="D121" s="42"/>
      <c r="E121" s="42"/>
      <c r="F121" s="42"/>
      <c r="G121" s="42"/>
      <c r="H121" s="43"/>
      <c r="I121" s="42"/>
      <c r="J121" s="42"/>
      <c r="K121" s="42"/>
      <c r="L121" s="42"/>
      <c r="M121" s="52"/>
      <c r="N121" s="44"/>
    </row>
    <row r="122" spans="1:14" s="39" customFormat="1" ht="11.25">
      <c r="A122" s="44"/>
      <c r="B122" s="44"/>
      <c r="C122" s="44"/>
      <c r="H122" s="44"/>
      <c r="M122" s="45"/>
      <c r="N122" s="44"/>
    </row>
    <row r="123" spans="1:13" ht="11.25">
      <c r="A123" s="65" t="s">
        <v>35</v>
      </c>
      <c r="B123" s="61"/>
      <c r="C123" s="61"/>
      <c r="D123" s="57"/>
      <c r="E123" s="57"/>
      <c r="F123" s="57"/>
      <c r="G123" s="57"/>
      <c r="H123" s="61"/>
      <c r="I123" s="57"/>
      <c r="J123" s="57"/>
      <c r="K123" s="57"/>
      <c r="L123" s="57"/>
      <c r="M123" s="36"/>
    </row>
    <row r="124" spans="1:13" ht="11.25">
      <c r="A124" s="65" t="s">
        <v>24</v>
      </c>
      <c r="B124" s="61"/>
      <c r="C124" s="61"/>
      <c r="D124" s="57"/>
      <c r="E124" s="57"/>
      <c r="F124" s="57"/>
      <c r="G124" s="57"/>
      <c r="H124" s="61"/>
      <c r="I124" s="57"/>
      <c r="J124" s="57"/>
      <c r="K124" s="57"/>
      <c r="L124" s="57"/>
      <c r="M124" s="36"/>
    </row>
    <row r="125" spans="1:13" ht="11.25">
      <c r="A125" s="66" t="s">
        <v>17</v>
      </c>
      <c r="B125" s="61">
        <v>19</v>
      </c>
      <c r="C125" s="61">
        <v>2</v>
      </c>
      <c r="D125" s="57">
        <v>9</v>
      </c>
      <c r="E125" s="57">
        <v>2</v>
      </c>
      <c r="F125" s="57"/>
      <c r="G125" s="57">
        <v>6</v>
      </c>
      <c r="H125" s="61">
        <v>3</v>
      </c>
      <c r="I125" s="57">
        <v>4</v>
      </c>
      <c r="J125" s="57">
        <v>2</v>
      </c>
      <c r="K125" s="57">
        <v>6</v>
      </c>
      <c r="L125" s="57">
        <v>1</v>
      </c>
      <c r="M125" s="36">
        <v>3</v>
      </c>
    </row>
    <row r="126" spans="1:13" ht="11.25">
      <c r="A126" s="66" t="s">
        <v>18</v>
      </c>
      <c r="B126" s="19">
        <f>B125/B$9</f>
        <v>0.0979381443298969</v>
      </c>
      <c r="C126" s="19">
        <f aca="true" t="shared" si="13" ref="C126:M126">C125/C$9</f>
        <v>0.13333333333333333</v>
      </c>
      <c r="D126" s="20">
        <f t="shared" si="13"/>
        <v>0.140625</v>
      </c>
      <c r="E126" s="20">
        <f t="shared" si="13"/>
        <v>0.046511627906976744</v>
      </c>
      <c r="F126" s="20"/>
      <c r="G126" s="20">
        <f t="shared" si="13"/>
        <v>0.09230769230769231</v>
      </c>
      <c r="H126" s="19">
        <f t="shared" si="13"/>
        <v>0.15789473684210525</v>
      </c>
      <c r="I126" s="20">
        <f t="shared" si="13"/>
        <v>0.0975609756097561</v>
      </c>
      <c r="J126" s="20">
        <f t="shared" si="13"/>
        <v>0.04081632653061224</v>
      </c>
      <c r="K126" s="20">
        <f t="shared" si="13"/>
        <v>0.16666666666666666</v>
      </c>
      <c r="L126" s="20">
        <f t="shared" si="13"/>
        <v>0.05</v>
      </c>
      <c r="M126" s="14">
        <f t="shared" si="13"/>
        <v>0.10344827586206896</v>
      </c>
    </row>
    <row r="127" spans="1:13" ht="11.25">
      <c r="A127" s="66" t="s">
        <v>19</v>
      </c>
      <c r="B127" s="62">
        <v>2.5</v>
      </c>
      <c r="C127" s="62">
        <v>2.7</v>
      </c>
      <c r="D127" s="58">
        <v>2.5</v>
      </c>
      <c r="E127" s="58">
        <v>1.8</v>
      </c>
      <c r="F127" s="58"/>
      <c r="G127" s="58">
        <v>2.6</v>
      </c>
      <c r="H127" s="62">
        <v>2.7</v>
      </c>
      <c r="I127" s="58">
        <v>2.3</v>
      </c>
      <c r="J127" s="58">
        <v>2.2</v>
      </c>
      <c r="K127" s="58">
        <v>2.3</v>
      </c>
      <c r="L127" s="58">
        <v>3.1</v>
      </c>
      <c r="M127" s="37">
        <v>2.8</v>
      </c>
    </row>
    <row r="128" spans="1:13" ht="11.25">
      <c r="A128" s="66" t="s">
        <v>20</v>
      </c>
      <c r="B128" s="61">
        <v>56</v>
      </c>
      <c r="C128" s="61">
        <v>30</v>
      </c>
      <c r="D128" s="57">
        <v>58</v>
      </c>
      <c r="E128" s="57">
        <v>63</v>
      </c>
      <c r="F128" s="57"/>
      <c r="G128" s="57">
        <v>61</v>
      </c>
      <c r="H128" s="61">
        <v>45</v>
      </c>
      <c r="I128" s="57">
        <v>55</v>
      </c>
      <c r="J128" s="57">
        <v>65</v>
      </c>
      <c r="K128" s="57">
        <v>53</v>
      </c>
      <c r="L128" s="57">
        <v>72</v>
      </c>
      <c r="M128" s="36">
        <v>65</v>
      </c>
    </row>
    <row r="129" spans="1:13" ht="11.25">
      <c r="A129" s="66" t="s">
        <v>21</v>
      </c>
      <c r="B129" s="6">
        <v>2</v>
      </c>
      <c r="C129" s="33"/>
      <c r="D129" s="18">
        <v>1</v>
      </c>
      <c r="E129" s="18"/>
      <c r="F129" s="18"/>
      <c r="G129" s="10">
        <v>1</v>
      </c>
      <c r="H129" s="33">
        <v>1</v>
      </c>
      <c r="I129" s="18"/>
      <c r="J129" s="18"/>
      <c r="K129" s="18"/>
      <c r="L129" s="18">
        <v>1</v>
      </c>
      <c r="M129" s="7"/>
    </row>
    <row r="130" spans="1:15" ht="11.25">
      <c r="A130" s="66" t="s">
        <v>23</v>
      </c>
      <c r="B130" s="6">
        <f>B129+B114</f>
        <v>18</v>
      </c>
      <c r="C130" s="6"/>
      <c r="D130" s="10">
        <f>D129+D114</f>
        <v>3</v>
      </c>
      <c r="E130" s="10">
        <f>E129+E114</f>
        <v>6</v>
      </c>
      <c r="F130" s="10">
        <f>F129+F114</f>
        <v>1</v>
      </c>
      <c r="G130" s="10">
        <f>G129+G114</f>
        <v>7</v>
      </c>
      <c r="H130" s="6">
        <f>H129+H114</f>
        <v>1</v>
      </c>
      <c r="I130" s="10"/>
      <c r="J130" s="10">
        <f>J129+J114</f>
        <v>4</v>
      </c>
      <c r="K130" s="10">
        <f>K129+K114</f>
        <v>4</v>
      </c>
      <c r="L130" s="10">
        <f>L129+L114</f>
        <v>7</v>
      </c>
      <c r="M130" s="7">
        <f>M129+M114</f>
        <v>2</v>
      </c>
      <c r="N130" s="6"/>
      <c r="O130" s="39"/>
    </row>
    <row r="131" spans="1:13" ht="11.25">
      <c r="A131" s="66" t="s">
        <v>22</v>
      </c>
      <c r="B131" s="19">
        <f>B130/B$9</f>
        <v>0.09278350515463918</v>
      </c>
      <c r="C131" s="19"/>
      <c r="D131" s="20">
        <f>D130/D$9</f>
        <v>0.046875</v>
      </c>
      <c r="E131" s="20">
        <f>E130/E$9</f>
        <v>0.13953488372093023</v>
      </c>
      <c r="F131" s="20">
        <f>F130/F$9</f>
        <v>0.14285714285714285</v>
      </c>
      <c r="G131" s="20">
        <f>G130/G$9</f>
        <v>0.1076923076923077</v>
      </c>
      <c r="H131" s="19"/>
      <c r="I131" s="20"/>
      <c r="J131" s="20">
        <f>J130/J$9</f>
        <v>0.08163265306122448</v>
      </c>
      <c r="K131" s="20">
        <f>K130/K$9</f>
        <v>0.1111111111111111</v>
      </c>
      <c r="L131" s="20">
        <f>L130/L$9</f>
        <v>0.35</v>
      </c>
      <c r="M131" s="14">
        <f>M130/M$9</f>
        <v>0.06896551724137931</v>
      </c>
    </row>
    <row r="132" spans="1:13" ht="11.25">
      <c r="A132" s="67" t="s">
        <v>25</v>
      </c>
      <c r="B132" s="61"/>
      <c r="C132" s="61"/>
      <c r="D132" s="57"/>
      <c r="E132" s="57"/>
      <c r="F132" s="57"/>
      <c r="G132" s="57"/>
      <c r="H132" s="61"/>
      <c r="I132" s="57"/>
      <c r="J132" s="57"/>
      <c r="K132" s="57"/>
      <c r="L132" s="57"/>
      <c r="M132" s="36"/>
    </row>
    <row r="133" spans="1:13" ht="11.25">
      <c r="A133" s="66" t="s">
        <v>17</v>
      </c>
      <c r="B133" s="61">
        <v>32</v>
      </c>
      <c r="C133" s="61">
        <v>2</v>
      </c>
      <c r="D133" s="57">
        <v>12</v>
      </c>
      <c r="E133" s="57">
        <v>11</v>
      </c>
      <c r="F133" s="57">
        <v>2</v>
      </c>
      <c r="G133" s="57">
        <v>5</v>
      </c>
      <c r="H133" s="61">
        <v>2</v>
      </c>
      <c r="I133" s="57">
        <v>8</v>
      </c>
      <c r="J133" s="57">
        <v>7</v>
      </c>
      <c r="K133" s="57">
        <v>10</v>
      </c>
      <c r="L133" s="57">
        <v>3</v>
      </c>
      <c r="M133" s="36">
        <v>2</v>
      </c>
    </row>
    <row r="134" spans="1:13" ht="11.25">
      <c r="A134" s="66" t="s">
        <v>18</v>
      </c>
      <c r="B134" s="19">
        <f>B133/B$9</f>
        <v>0.16494845360824742</v>
      </c>
      <c r="C134" s="19">
        <f aca="true" t="shared" si="14" ref="C134:M134">C133/C$9</f>
        <v>0.13333333333333333</v>
      </c>
      <c r="D134" s="20">
        <f t="shared" si="14"/>
        <v>0.1875</v>
      </c>
      <c r="E134" s="20">
        <f t="shared" si="14"/>
        <v>0.2558139534883721</v>
      </c>
      <c r="F134" s="20">
        <f t="shared" si="14"/>
        <v>0.2857142857142857</v>
      </c>
      <c r="G134" s="20">
        <f t="shared" si="14"/>
        <v>0.07692307692307693</v>
      </c>
      <c r="H134" s="19">
        <f t="shared" si="14"/>
        <v>0.10526315789473684</v>
      </c>
      <c r="I134" s="20">
        <f t="shared" si="14"/>
        <v>0.1951219512195122</v>
      </c>
      <c r="J134" s="20">
        <f t="shared" si="14"/>
        <v>0.14285714285714285</v>
      </c>
      <c r="K134" s="20">
        <f t="shared" si="14"/>
        <v>0.2777777777777778</v>
      </c>
      <c r="L134" s="20">
        <f t="shared" si="14"/>
        <v>0.15</v>
      </c>
      <c r="M134" s="14">
        <f t="shared" si="14"/>
        <v>0.06896551724137931</v>
      </c>
    </row>
    <row r="135" spans="1:13" ht="11.25">
      <c r="A135" s="66" t="s">
        <v>19</v>
      </c>
      <c r="B135" s="62">
        <v>2.9</v>
      </c>
      <c r="C135" s="62">
        <v>2.7</v>
      </c>
      <c r="D135" s="58">
        <v>2.5</v>
      </c>
      <c r="E135" s="58">
        <v>3.1</v>
      </c>
      <c r="F135" s="58">
        <v>3.9</v>
      </c>
      <c r="G135" s="58">
        <v>2.9</v>
      </c>
      <c r="H135" s="62">
        <v>3</v>
      </c>
      <c r="I135" s="58">
        <v>2.2</v>
      </c>
      <c r="J135" s="58">
        <v>2.9</v>
      </c>
      <c r="K135" s="58">
        <v>3.2</v>
      </c>
      <c r="L135" s="58">
        <v>3.8</v>
      </c>
      <c r="M135" s="37">
        <v>3</v>
      </c>
    </row>
    <row r="136" spans="1:13" ht="11.25">
      <c r="A136" s="66" t="s">
        <v>20</v>
      </c>
      <c r="B136" s="61">
        <v>78</v>
      </c>
      <c r="C136" s="61">
        <v>80</v>
      </c>
      <c r="D136" s="57">
        <v>71</v>
      </c>
      <c r="E136" s="57">
        <v>81</v>
      </c>
      <c r="F136" s="57">
        <v>104</v>
      </c>
      <c r="G136" s="57">
        <v>79</v>
      </c>
      <c r="H136" s="61">
        <v>68</v>
      </c>
      <c r="I136" s="57">
        <v>74</v>
      </c>
      <c r="J136" s="57">
        <v>75</v>
      </c>
      <c r="K136" s="57">
        <v>82</v>
      </c>
      <c r="L136" s="57">
        <v>90</v>
      </c>
      <c r="M136" s="36">
        <v>78</v>
      </c>
    </row>
    <row r="138" spans="1:13" ht="11.25">
      <c r="A138" s="65" t="s">
        <v>38</v>
      </c>
      <c r="B138" s="61"/>
      <c r="C138" s="61"/>
      <c r="D138" s="57"/>
      <c r="E138" s="57"/>
      <c r="F138" s="57"/>
      <c r="G138" s="57"/>
      <c r="H138" s="61"/>
      <c r="I138" s="57"/>
      <c r="J138" s="57"/>
      <c r="K138" s="57"/>
      <c r="L138" s="57"/>
      <c r="M138" s="36"/>
    </row>
    <row r="139" spans="1:13" ht="11.25">
      <c r="A139" s="65" t="s">
        <v>24</v>
      </c>
      <c r="B139" s="61"/>
      <c r="C139" s="61"/>
      <c r="D139" s="57"/>
      <c r="E139" s="57"/>
      <c r="F139" s="57"/>
      <c r="G139" s="57"/>
      <c r="H139" s="61"/>
      <c r="I139" s="57"/>
      <c r="J139" s="57"/>
      <c r="K139" s="57"/>
      <c r="L139" s="57"/>
      <c r="M139" s="36"/>
    </row>
    <row r="140" spans="1:13" ht="11.25">
      <c r="A140" s="66" t="s">
        <v>17</v>
      </c>
      <c r="B140" s="61">
        <v>16</v>
      </c>
      <c r="C140" s="61">
        <v>3</v>
      </c>
      <c r="D140" s="57">
        <v>6</v>
      </c>
      <c r="E140" s="57">
        <v>3</v>
      </c>
      <c r="F140" s="57"/>
      <c r="G140" s="57">
        <v>4</v>
      </c>
      <c r="H140" s="61">
        <v>2</v>
      </c>
      <c r="I140" s="57">
        <v>1</v>
      </c>
      <c r="J140" s="57">
        <v>5</v>
      </c>
      <c r="K140" s="57">
        <v>6</v>
      </c>
      <c r="L140" s="57"/>
      <c r="M140" s="36">
        <v>2</v>
      </c>
    </row>
    <row r="141" spans="1:13" ht="11.25">
      <c r="A141" s="66" t="s">
        <v>18</v>
      </c>
      <c r="B141" s="19">
        <f>B140/B$9</f>
        <v>0.08247422680412371</v>
      </c>
      <c r="C141" s="19">
        <f>C140/C$9</f>
        <v>0.2</v>
      </c>
      <c r="D141" s="20">
        <f>D140/D$9</f>
        <v>0.09375</v>
      </c>
      <c r="E141" s="20">
        <f>E140/E$9</f>
        <v>0.06976744186046512</v>
      </c>
      <c r="F141" s="20"/>
      <c r="G141" s="20">
        <f>G140/G$9</f>
        <v>0.06153846153846154</v>
      </c>
      <c r="H141" s="19">
        <f>H140/H$9</f>
        <v>0.10526315789473684</v>
      </c>
      <c r="I141" s="20">
        <f>I140/I$9</f>
        <v>0.024390243902439025</v>
      </c>
      <c r="J141" s="20">
        <f>J140/J$9</f>
        <v>0.10204081632653061</v>
      </c>
      <c r="K141" s="20">
        <f>K140/K$9</f>
        <v>0.16666666666666666</v>
      </c>
      <c r="L141" s="20"/>
      <c r="M141" s="14">
        <f>M140/M$9</f>
        <v>0.06896551724137931</v>
      </c>
    </row>
    <row r="142" spans="1:13" ht="11.25">
      <c r="A142" s="66" t="s">
        <v>19</v>
      </c>
      <c r="B142" s="62">
        <v>2.3</v>
      </c>
      <c r="C142" s="62">
        <v>2.2</v>
      </c>
      <c r="D142" s="58">
        <v>2.4</v>
      </c>
      <c r="E142" s="58">
        <v>2</v>
      </c>
      <c r="F142" s="58"/>
      <c r="G142" s="58">
        <v>2.4</v>
      </c>
      <c r="H142" s="62">
        <v>2.8</v>
      </c>
      <c r="I142" s="58">
        <v>1.7</v>
      </c>
      <c r="J142" s="58">
        <v>1.8</v>
      </c>
      <c r="K142" s="58">
        <v>2.4</v>
      </c>
      <c r="L142" s="58"/>
      <c r="M142" s="37">
        <v>3.1</v>
      </c>
    </row>
    <row r="143" spans="1:13" ht="11.25">
      <c r="A143" s="66" t="s">
        <v>20</v>
      </c>
      <c r="B143" s="61">
        <v>53</v>
      </c>
      <c r="C143" s="61">
        <v>44</v>
      </c>
      <c r="D143" s="57">
        <v>52</v>
      </c>
      <c r="E143" s="57">
        <v>49</v>
      </c>
      <c r="F143" s="57"/>
      <c r="G143" s="57">
        <v>63</v>
      </c>
      <c r="H143" s="61">
        <v>39</v>
      </c>
      <c r="I143" s="57">
        <v>40</v>
      </c>
      <c r="J143" s="57">
        <v>45</v>
      </c>
      <c r="K143" s="57">
        <v>54</v>
      </c>
      <c r="L143" s="57"/>
      <c r="M143" s="36">
        <v>90</v>
      </c>
    </row>
    <row r="144" spans="1:13" ht="11.25">
      <c r="A144" s="66" t="s">
        <v>21</v>
      </c>
      <c r="B144" s="61">
        <v>9</v>
      </c>
      <c r="C144" s="61">
        <v>1</v>
      </c>
      <c r="D144" s="57">
        <v>2</v>
      </c>
      <c r="E144" s="57">
        <v>2</v>
      </c>
      <c r="F144" s="57">
        <v>2</v>
      </c>
      <c r="G144" s="57">
        <v>2</v>
      </c>
      <c r="H144" s="61"/>
      <c r="I144" s="57">
        <v>1</v>
      </c>
      <c r="J144" s="57">
        <v>1</v>
      </c>
      <c r="K144" s="57">
        <v>3</v>
      </c>
      <c r="L144" s="57">
        <v>2</v>
      </c>
      <c r="M144" s="36">
        <v>2</v>
      </c>
    </row>
    <row r="145" spans="1:15" ht="11.25">
      <c r="A145" s="66" t="s">
        <v>23</v>
      </c>
      <c r="B145" s="6">
        <f aca="true" t="shared" si="15" ref="B145:H145">B130+B144</f>
        <v>27</v>
      </c>
      <c r="C145" s="6">
        <f t="shared" si="15"/>
        <v>1</v>
      </c>
      <c r="D145" s="10">
        <f t="shared" si="15"/>
        <v>5</v>
      </c>
      <c r="E145" s="10">
        <f t="shared" si="15"/>
        <v>8</v>
      </c>
      <c r="F145" s="10">
        <f t="shared" si="15"/>
        <v>3</v>
      </c>
      <c r="G145" s="10">
        <f t="shared" si="15"/>
        <v>9</v>
      </c>
      <c r="H145" s="6">
        <f t="shared" si="15"/>
        <v>1</v>
      </c>
      <c r="I145" s="10">
        <f>I130+I144</f>
        <v>1</v>
      </c>
      <c r="J145" s="10">
        <f>J130+J144</f>
        <v>5</v>
      </c>
      <c r="K145" s="10">
        <f>K130+K144</f>
        <v>7</v>
      </c>
      <c r="L145" s="10">
        <f>L130+L144</f>
        <v>9</v>
      </c>
      <c r="M145" s="7">
        <f>M130+M144</f>
        <v>4</v>
      </c>
      <c r="N145" s="6"/>
      <c r="O145" s="39"/>
    </row>
    <row r="146" spans="1:13" ht="11.25">
      <c r="A146" s="66" t="s">
        <v>22</v>
      </c>
      <c r="B146" s="19">
        <f aca="true" t="shared" si="16" ref="B146:M146">B145/B$9</f>
        <v>0.13917525773195877</v>
      </c>
      <c r="C146" s="19">
        <f t="shared" si="16"/>
        <v>0.06666666666666667</v>
      </c>
      <c r="D146" s="20">
        <f t="shared" si="16"/>
        <v>0.078125</v>
      </c>
      <c r="E146" s="20">
        <f t="shared" si="16"/>
        <v>0.18604651162790697</v>
      </c>
      <c r="F146" s="20">
        <f t="shared" si="16"/>
        <v>0.42857142857142855</v>
      </c>
      <c r="G146" s="20">
        <f t="shared" si="16"/>
        <v>0.13846153846153847</v>
      </c>
      <c r="H146" s="19">
        <f t="shared" si="16"/>
        <v>0.05263157894736842</v>
      </c>
      <c r="I146" s="20">
        <f t="shared" si="16"/>
        <v>0.024390243902439025</v>
      </c>
      <c r="J146" s="20">
        <f t="shared" si="16"/>
        <v>0.10204081632653061</v>
      </c>
      <c r="K146" s="20">
        <f t="shared" si="16"/>
        <v>0.19444444444444445</v>
      </c>
      <c r="L146" s="20">
        <f t="shared" si="16"/>
        <v>0.45</v>
      </c>
      <c r="M146" s="14">
        <f t="shared" si="16"/>
        <v>0.13793103448275862</v>
      </c>
    </row>
    <row r="147" spans="1:13" ht="11.25">
      <c r="A147" s="67" t="s">
        <v>25</v>
      </c>
      <c r="B147" s="61"/>
      <c r="C147" s="61"/>
      <c r="D147" s="57"/>
      <c r="E147" s="57"/>
      <c r="F147" s="57"/>
      <c r="G147" s="57"/>
      <c r="H147" s="61"/>
      <c r="I147" s="57"/>
      <c r="J147" s="57"/>
      <c r="K147" s="57"/>
      <c r="L147" s="57"/>
      <c r="M147" s="36"/>
    </row>
    <row r="148" spans="1:13" ht="11.25">
      <c r="A148" s="66" t="s">
        <v>17</v>
      </c>
      <c r="B148" s="61">
        <v>33</v>
      </c>
      <c r="C148" s="61">
        <v>2</v>
      </c>
      <c r="D148" s="57">
        <v>14</v>
      </c>
      <c r="E148" s="57">
        <v>10</v>
      </c>
      <c r="F148" s="57">
        <v>2</v>
      </c>
      <c r="G148" s="57">
        <v>5</v>
      </c>
      <c r="H148" s="61">
        <v>3</v>
      </c>
      <c r="I148" s="57">
        <v>10</v>
      </c>
      <c r="J148" s="57">
        <v>6</v>
      </c>
      <c r="K148" s="57">
        <v>9</v>
      </c>
      <c r="L148" s="57">
        <v>3</v>
      </c>
      <c r="M148" s="36">
        <v>2</v>
      </c>
    </row>
    <row r="149" spans="1:13" ht="11.25">
      <c r="A149" s="66" t="s">
        <v>18</v>
      </c>
      <c r="B149" s="19">
        <f aca="true" t="shared" si="17" ref="B149:M149">B148/B$9</f>
        <v>0.17010309278350516</v>
      </c>
      <c r="C149" s="19">
        <f t="shared" si="17"/>
        <v>0.13333333333333333</v>
      </c>
      <c r="D149" s="20">
        <f t="shared" si="17"/>
        <v>0.21875</v>
      </c>
      <c r="E149" s="20">
        <f t="shared" si="17"/>
        <v>0.23255813953488372</v>
      </c>
      <c r="F149" s="20">
        <f t="shared" si="17"/>
        <v>0.2857142857142857</v>
      </c>
      <c r="G149" s="20">
        <f t="shared" si="17"/>
        <v>0.07692307692307693</v>
      </c>
      <c r="H149" s="19">
        <f t="shared" si="17"/>
        <v>0.15789473684210525</v>
      </c>
      <c r="I149" s="20">
        <f t="shared" si="17"/>
        <v>0.24390243902439024</v>
      </c>
      <c r="J149" s="20">
        <f t="shared" si="17"/>
        <v>0.12244897959183673</v>
      </c>
      <c r="K149" s="20">
        <f t="shared" si="17"/>
        <v>0.25</v>
      </c>
      <c r="L149" s="20">
        <f t="shared" si="17"/>
        <v>0.15</v>
      </c>
      <c r="M149" s="14">
        <f t="shared" si="17"/>
        <v>0.06896551724137931</v>
      </c>
    </row>
    <row r="150" spans="1:13" ht="11.25">
      <c r="A150" s="66" t="s">
        <v>19</v>
      </c>
      <c r="B150" s="62">
        <v>2.9</v>
      </c>
      <c r="C150" s="62">
        <v>2.5</v>
      </c>
      <c r="D150" s="58">
        <v>2.6</v>
      </c>
      <c r="E150" s="58">
        <v>3.1</v>
      </c>
      <c r="F150" s="58">
        <v>3.9</v>
      </c>
      <c r="G150" s="58">
        <v>2.8</v>
      </c>
      <c r="H150" s="62">
        <v>2.9</v>
      </c>
      <c r="I150" s="58">
        <v>2.3</v>
      </c>
      <c r="J150" s="58">
        <v>3</v>
      </c>
      <c r="K150" s="58">
        <v>3.1</v>
      </c>
      <c r="L150" s="58">
        <v>3.8</v>
      </c>
      <c r="M150" s="37">
        <v>3</v>
      </c>
    </row>
    <row r="151" spans="1:13" ht="11.25">
      <c r="A151" s="66" t="s">
        <v>20</v>
      </c>
      <c r="B151" s="61">
        <v>88</v>
      </c>
      <c r="C151" s="61">
        <v>86</v>
      </c>
      <c r="D151" s="57">
        <v>82</v>
      </c>
      <c r="E151" s="57">
        <v>94</v>
      </c>
      <c r="F151" s="57">
        <v>118</v>
      </c>
      <c r="G151" s="57">
        <v>82</v>
      </c>
      <c r="H151" s="61">
        <v>75</v>
      </c>
      <c r="I151" s="57">
        <v>81</v>
      </c>
      <c r="J151" s="57">
        <v>89</v>
      </c>
      <c r="K151" s="57">
        <v>95</v>
      </c>
      <c r="L151" s="57">
        <v>99</v>
      </c>
      <c r="M151" s="36">
        <v>92</v>
      </c>
    </row>
    <row r="153" spans="1:13" ht="11.25">
      <c r="A153" s="65" t="s">
        <v>40</v>
      </c>
      <c r="B153" s="61"/>
      <c r="C153" s="61"/>
      <c r="D153" s="57"/>
      <c r="E153" s="57"/>
      <c r="F153" s="57"/>
      <c r="G153" s="57"/>
      <c r="H153" s="61"/>
      <c r="I153" s="57"/>
      <c r="J153" s="57"/>
      <c r="K153" s="57"/>
      <c r="L153" s="57"/>
      <c r="M153" s="36"/>
    </row>
    <row r="154" spans="1:13" ht="11.25">
      <c r="A154" s="65" t="s">
        <v>24</v>
      </c>
      <c r="B154" s="61"/>
      <c r="C154" s="61"/>
      <c r="D154" s="57"/>
      <c r="E154" s="57"/>
      <c r="F154" s="57"/>
      <c r="G154" s="57"/>
      <c r="H154" s="61"/>
      <c r="I154" s="57"/>
      <c r="J154" s="57"/>
      <c r="K154" s="57"/>
      <c r="L154" s="57"/>
      <c r="M154" s="36"/>
    </row>
    <row r="155" spans="1:13" ht="11.25">
      <c r="A155" s="66" t="s">
        <v>17</v>
      </c>
      <c r="B155" s="61">
        <v>1</v>
      </c>
      <c r="C155" s="61"/>
      <c r="D155" s="57"/>
      <c r="E155" s="57">
        <v>1</v>
      </c>
      <c r="F155" s="57"/>
      <c r="G155" s="57"/>
      <c r="H155" s="61"/>
      <c r="I155" s="57"/>
      <c r="J155" s="57">
        <v>1</v>
      </c>
      <c r="K155" s="57"/>
      <c r="L155" s="57"/>
      <c r="M155" s="36"/>
    </row>
    <row r="156" spans="1:13" ht="11.25">
      <c r="A156" s="66" t="s">
        <v>18</v>
      </c>
      <c r="B156" s="19">
        <f>B155/B$9</f>
        <v>0.005154639175257732</v>
      </c>
      <c r="C156" s="19"/>
      <c r="D156" s="20"/>
      <c r="E156" s="20">
        <f>E155/E$9</f>
        <v>0.023255813953488372</v>
      </c>
      <c r="F156" s="20"/>
      <c r="G156" s="20"/>
      <c r="H156" s="19"/>
      <c r="I156" s="20"/>
      <c r="J156" s="20">
        <f>J155/J$9</f>
        <v>0.02040816326530612</v>
      </c>
      <c r="K156" s="20"/>
      <c r="L156" s="20"/>
      <c r="M156" s="14"/>
    </row>
    <row r="157" spans="1:13" ht="11.25">
      <c r="A157" s="66" t="s">
        <v>19</v>
      </c>
      <c r="B157" s="62">
        <v>2.6</v>
      </c>
      <c r="C157" s="62"/>
      <c r="D157" s="58"/>
      <c r="E157" s="58">
        <v>2.6</v>
      </c>
      <c r="F157" s="58"/>
      <c r="G157" s="58"/>
      <c r="H157" s="62"/>
      <c r="I157" s="58"/>
      <c r="J157" s="58">
        <v>2.6</v>
      </c>
      <c r="K157" s="58"/>
      <c r="L157" s="58"/>
      <c r="M157" s="37"/>
    </row>
    <row r="158" spans="1:13" ht="11.25">
      <c r="A158" s="66" t="s">
        <v>20</v>
      </c>
      <c r="B158" s="61">
        <v>26</v>
      </c>
      <c r="C158" s="61"/>
      <c r="D158" s="57"/>
      <c r="E158" s="57">
        <v>26</v>
      </c>
      <c r="F158" s="57"/>
      <c r="G158" s="57"/>
      <c r="H158" s="61"/>
      <c r="I158" s="57"/>
      <c r="J158" s="57">
        <v>26</v>
      </c>
      <c r="K158" s="57"/>
      <c r="L158" s="57"/>
      <c r="M158" s="36"/>
    </row>
    <row r="159" spans="1:15" ht="11.25">
      <c r="A159" s="66" t="s">
        <v>23</v>
      </c>
      <c r="B159" s="6">
        <f>B145</f>
        <v>27</v>
      </c>
      <c r="C159" s="6">
        <f aca="true" t="shared" si="18" ref="C159:M159">C145</f>
        <v>1</v>
      </c>
      <c r="D159" s="10">
        <f t="shared" si="18"/>
        <v>5</v>
      </c>
      <c r="E159" s="10">
        <f t="shared" si="18"/>
        <v>8</v>
      </c>
      <c r="F159" s="10">
        <f t="shared" si="18"/>
        <v>3</v>
      </c>
      <c r="G159" s="10">
        <f t="shared" si="18"/>
        <v>9</v>
      </c>
      <c r="H159" s="6">
        <f t="shared" si="18"/>
        <v>1</v>
      </c>
      <c r="I159" s="10">
        <f t="shared" si="18"/>
        <v>1</v>
      </c>
      <c r="J159" s="10">
        <f t="shared" si="18"/>
        <v>5</v>
      </c>
      <c r="K159" s="10">
        <f t="shared" si="18"/>
        <v>7</v>
      </c>
      <c r="L159" s="10">
        <f t="shared" si="18"/>
        <v>9</v>
      </c>
      <c r="M159" s="10">
        <f t="shared" si="18"/>
        <v>4</v>
      </c>
      <c r="N159" s="6"/>
      <c r="O159" s="39"/>
    </row>
    <row r="160" spans="1:13" ht="11.25">
      <c r="A160" s="66" t="s">
        <v>22</v>
      </c>
      <c r="B160" s="19">
        <f aca="true" t="shared" si="19" ref="B160:M160">B159/B$9</f>
        <v>0.13917525773195877</v>
      </c>
      <c r="C160" s="19">
        <f t="shared" si="19"/>
        <v>0.06666666666666667</v>
      </c>
      <c r="D160" s="20">
        <f t="shared" si="19"/>
        <v>0.078125</v>
      </c>
      <c r="E160" s="20">
        <f t="shared" si="19"/>
        <v>0.18604651162790697</v>
      </c>
      <c r="F160" s="20">
        <f t="shared" si="19"/>
        <v>0.42857142857142855</v>
      </c>
      <c r="G160" s="20">
        <f t="shared" si="19"/>
        <v>0.13846153846153847</v>
      </c>
      <c r="H160" s="19">
        <f t="shared" si="19"/>
        <v>0.05263157894736842</v>
      </c>
      <c r="I160" s="20">
        <f t="shared" si="19"/>
        <v>0.024390243902439025</v>
      </c>
      <c r="J160" s="20">
        <f t="shared" si="19"/>
        <v>0.10204081632653061</v>
      </c>
      <c r="K160" s="20">
        <f t="shared" si="19"/>
        <v>0.19444444444444445</v>
      </c>
      <c r="L160" s="20">
        <f t="shared" si="19"/>
        <v>0.45</v>
      </c>
      <c r="M160" s="14">
        <f t="shared" si="19"/>
        <v>0.13793103448275862</v>
      </c>
    </row>
    <row r="161" spans="1:13" ht="11.25">
      <c r="A161" s="67" t="s">
        <v>25</v>
      </c>
      <c r="B161" s="61"/>
      <c r="C161" s="61"/>
      <c r="D161" s="57"/>
      <c r="E161" s="57"/>
      <c r="F161" s="57"/>
      <c r="G161" s="57"/>
      <c r="H161" s="61"/>
      <c r="I161" s="57"/>
      <c r="J161" s="57"/>
      <c r="K161" s="57"/>
      <c r="L161" s="57"/>
      <c r="M161" s="36"/>
    </row>
    <row r="162" spans="1:13" ht="11.25">
      <c r="A162" s="66" t="s">
        <v>17</v>
      </c>
      <c r="B162" s="61">
        <v>16</v>
      </c>
      <c r="C162" s="61">
        <v>1</v>
      </c>
      <c r="D162" s="57">
        <v>10</v>
      </c>
      <c r="E162" s="57">
        <v>2</v>
      </c>
      <c r="F162" s="57"/>
      <c r="G162" s="57">
        <v>3</v>
      </c>
      <c r="H162" s="61">
        <v>2</v>
      </c>
      <c r="I162" s="57">
        <v>6</v>
      </c>
      <c r="J162" s="57">
        <v>4</v>
      </c>
      <c r="K162" s="57">
        <v>3</v>
      </c>
      <c r="L162" s="57"/>
      <c r="M162" s="36">
        <v>1</v>
      </c>
    </row>
    <row r="163" spans="1:13" ht="11.25">
      <c r="A163" s="66" t="s">
        <v>18</v>
      </c>
      <c r="B163" s="19">
        <f>B162/B$9</f>
        <v>0.08247422680412371</v>
      </c>
      <c r="C163" s="19">
        <f>C162/C$9</f>
        <v>0.06666666666666667</v>
      </c>
      <c r="D163" s="20">
        <f>D162/D$9</f>
        <v>0.15625</v>
      </c>
      <c r="E163" s="20">
        <f>E162/E$9</f>
        <v>0.046511627906976744</v>
      </c>
      <c r="F163" s="20"/>
      <c r="G163" s="20">
        <f>G162/G$9</f>
        <v>0.046153846153846156</v>
      </c>
      <c r="H163" s="19">
        <f>H162/H$9</f>
        <v>0.10526315789473684</v>
      </c>
      <c r="I163" s="20">
        <f>I162/I$9</f>
        <v>0.14634146341463414</v>
      </c>
      <c r="J163" s="20">
        <f>J162/J$9</f>
        <v>0.08163265306122448</v>
      </c>
      <c r="K163" s="20">
        <f>K162/K$9</f>
        <v>0.08333333333333333</v>
      </c>
      <c r="L163" s="20"/>
      <c r="M163" s="14">
        <f>M162/M$9</f>
        <v>0.034482758620689655</v>
      </c>
    </row>
    <row r="164" spans="1:13" ht="11.25">
      <c r="A164" s="66" t="s">
        <v>19</v>
      </c>
      <c r="B164" s="62">
        <v>2.7</v>
      </c>
      <c r="C164" s="62">
        <v>3.1</v>
      </c>
      <c r="D164" s="58">
        <v>2.6</v>
      </c>
      <c r="E164" s="58">
        <v>3</v>
      </c>
      <c r="F164" s="58"/>
      <c r="G164" s="58">
        <v>2.8</v>
      </c>
      <c r="H164" s="62">
        <v>3</v>
      </c>
      <c r="I164" s="58">
        <v>2.4</v>
      </c>
      <c r="J164" s="58">
        <v>3</v>
      </c>
      <c r="K164" s="58">
        <v>2.9</v>
      </c>
      <c r="L164" s="58"/>
      <c r="M164" s="37">
        <v>2.3</v>
      </c>
    </row>
    <row r="165" spans="1:13" ht="11.25">
      <c r="A165" s="66" t="s">
        <v>20</v>
      </c>
      <c r="B165" s="61">
        <v>90</v>
      </c>
      <c r="C165" s="61">
        <v>70</v>
      </c>
      <c r="D165" s="57">
        <v>93</v>
      </c>
      <c r="E165" s="57">
        <v>87</v>
      </c>
      <c r="F165" s="57"/>
      <c r="G165" s="57">
        <v>90</v>
      </c>
      <c r="H165" s="61">
        <v>87</v>
      </c>
      <c r="I165" s="57">
        <v>85</v>
      </c>
      <c r="J165" s="57">
        <v>104</v>
      </c>
      <c r="K165" s="57">
        <v>83</v>
      </c>
      <c r="L165" s="57"/>
      <c r="M165" s="36">
        <v>91</v>
      </c>
    </row>
    <row r="167" spans="1:13" ht="11.25">
      <c r="A167" s="65" t="s">
        <v>39</v>
      </c>
      <c r="B167" s="61"/>
      <c r="C167" s="61"/>
      <c r="D167" s="57"/>
      <c r="E167" s="57"/>
      <c r="F167" s="57"/>
      <c r="G167" s="57"/>
      <c r="H167" s="61"/>
      <c r="I167" s="57"/>
      <c r="J167" s="57"/>
      <c r="K167" s="57"/>
      <c r="L167" s="57"/>
      <c r="M167" s="36"/>
    </row>
    <row r="168" spans="1:13" ht="11.25">
      <c r="A168" s="65" t="s">
        <v>24</v>
      </c>
      <c r="B168" s="61"/>
      <c r="C168" s="61"/>
      <c r="D168" s="57"/>
      <c r="E168" s="57"/>
      <c r="F168" s="57"/>
      <c r="G168" s="57"/>
      <c r="H168" s="61"/>
      <c r="I168" s="57"/>
      <c r="J168" s="57"/>
      <c r="K168" s="57"/>
      <c r="L168" s="57"/>
      <c r="M168" s="36"/>
    </row>
    <row r="169" spans="1:13" ht="11.25">
      <c r="A169" s="66" t="s">
        <v>17</v>
      </c>
      <c r="B169" s="61">
        <v>10</v>
      </c>
      <c r="C169" s="61">
        <v>1</v>
      </c>
      <c r="D169" s="57">
        <v>4</v>
      </c>
      <c r="E169" s="57">
        <v>2</v>
      </c>
      <c r="F169" s="57"/>
      <c r="G169" s="57">
        <v>3</v>
      </c>
      <c r="H169" s="61">
        <v>1</v>
      </c>
      <c r="I169" s="57"/>
      <c r="J169" s="57">
        <v>5</v>
      </c>
      <c r="K169" s="57">
        <v>3</v>
      </c>
      <c r="L169" s="57"/>
      <c r="M169" s="36">
        <v>1</v>
      </c>
    </row>
    <row r="170" spans="1:13" ht="11.25">
      <c r="A170" s="66" t="s">
        <v>18</v>
      </c>
      <c r="B170" s="19">
        <f>B169/B$9</f>
        <v>0.05154639175257732</v>
      </c>
      <c r="C170" s="19">
        <f>C169/C$9</f>
        <v>0.06666666666666667</v>
      </c>
      <c r="D170" s="20">
        <f>D169/D$9</f>
        <v>0.0625</v>
      </c>
      <c r="E170" s="20">
        <f>E169/E$9</f>
        <v>0.046511627906976744</v>
      </c>
      <c r="F170" s="20"/>
      <c r="G170" s="20">
        <f>G169/G$9</f>
        <v>0.046153846153846156</v>
      </c>
      <c r="H170" s="19">
        <f>H169/H$9</f>
        <v>0.05263157894736842</v>
      </c>
      <c r="I170" s="20"/>
      <c r="J170" s="20">
        <f>J169/J$9</f>
        <v>0.10204081632653061</v>
      </c>
      <c r="K170" s="20">
        <f>K169/K$9</f>
        <v>0.08333333333333333</v>
      </c>
      <c r="L170" s="20"/>
      <c r="M170" s="14">
        <f>M169/M$9</f>
        <v>0.034482758620689655</v>
      </c>
    </row>
    <row r="171" spans="1:13" ht="11.25">
      <c r="A171" s="66" t="s">
        <v>19</v>
      </c>
      <c r="B171" s="62">
        <v>1.8</v>
      </c>
      <c r="C171" s="62">
        <v>1.4</v>
      </c>
      <c r="D171" s="58">
        <v>1.4</v>
      </c>
      <c r="E171" s="58">
        <v>2.4</v>
      </c>
      <c r="F171" s="58"/>
      <c r="G171" s="58">
        <v>2.2</v>
      </c>
      <c r="H171" s="62">
        <v>1.8</v>
      </c>
      <c r="I171" s="58"/>
      <c r="J171" s="58">
        <v>1.6</v>
      </c>
      <c r="K171" s="58">
        <v>1.8</v>
      </c>
      <c r="L171" s="58"/>
      <c r="M171" s="37">
        <v>3.2</v>
      </c>
    </row>
    <row r="172" spans="1:13" ht="11.25">
      <c r="A172" s="66" t="s">
        <v>20</v>
      </c>
      <c r="B172" s="61">
        <v>44</v>
      </c>
      <c r="C172" s="61">
        <v>69</v>
      </c>
      <c r="D172" s="57">
        <v>28</v>
      </c>
      <c r="E172" s="57">
        <v>45</v>
      </c>
      <c r="F172" s="57"/>
      <c r="G172" s="57">
        <v>57</v>
      </c>
      <c r="H172" s="61">
        <v>43</v>
      </c>
      <c r="I172" s="57"/>
      <c r="J172" s="57">
        <v>41</v>
      </c>
      <c r="K172" s="57">
        <v>38</v>
      </c>
      <c r="L172" s="57"/>
      <c r="M172" s="36">
        <v>77</v>
      </c>
    </row>
    <row r="173" spans="1:13" ht="11.25">
      <c r="A173" s="66" t="s">
        <v>21</v>
      </c>
      <c r="B173" s="61">
        <v>4</v>
      </c>
      <c r="C173" s="61">
        <v>1</v>
      </c>
      <c r="D173" s="57">
        <v>1</v>
      </c>
      <c r="E173" s="57">
        <v>1</v>
      </c>
      <c r="F173" s="57"/>
      <c r="G173" s="57">
        <v>1</v>
      </c>
      <c r="H173" s="61">
        <v>1</v>
      </c>
      <c r="I173" s="57"/>
      <c r="J173" s="57">
        <v>2</v>
      </c>
      <c r="K173" s="57">
        <v>1</v>
      </c>
      <c r="L173" s="57"/>
      <c r="M173" s="36"/>
    </row>
    <row r="174" spans="1:15" ht="11.25">
      <c r="A174" s="66" t="s">
        <v>23</v>
      </c>
      <c r="B174" s="6">
        <f aca="true" t="shared" si="20" ref="B174:M174">B159+B173</f>
        <v>31</v>
      </c>
      <c r="C174" s="6">
        <f t="shared" si="20"/>
        <v>2</v>
      </c>
      <c r="D174" s="10">
        <f t="shared" si="20"/>
        <v>6</v>
      </c>
      <c r="E174" s="10">
        <f t="shared" si="20"/>
        <v>9</v>
      </c>
      <c r="F174" s="10">
        <f t="shared" si="20"/>
        <v>3</v>
      </c>
      <c r="G174" s="10">
        <f t="shared" si="20"/>
        <v>10</v>
      </c>
      <c r="H174" s="6">
        <f t="shared" si="20"/>
        <v>2</v>
      </c>
      <c r="I174" s="10">
        <f t="shared" si="20"/>
        <v>1</v>
      </c>
      <c r="J174" s="10">
        <f t="shared" si="20"/>
        <v>7</v>
      </c>
      <c r="K174" s="10">
        <f t="shared" si="20"/>
        <v>8</v>
      </c>
      <c r="L174" s="10">
        <f t="shared" si="20"/>
        <v>9</v>
      </c>
      <c r="M174" s="7">
        <f t="shared" si="20"/>
        <v>4</v>
      </c>
      <c r="N174" s="6"/>
      <c r="O174" s="39"/>
    </row>
    <row r="175" spans="1:13" ht="11.25">
      <c r="A175" s="66" t="s">
        <v>22</v>
      </c>
      <c r="B175" s="19">
        <f aca="true" t="shared" si="21" ref="B175:M175">B174/B$9</f>
        <v>0.15979381443298968</v>
      </c>
      <c r="C175" s="19">
        <f t="shared" si="21"/>
        <v>0.13333333333333333</v>
      </c>
      <c r="D175" s="20">
        <f t="shared" si="21"/>
        <v>0.09375</v>
      </c>
      <c r="E175" s="20">
        <f t="shared" si="21"/>
        <v>0.20930232558139536</v>
      </c>
      <c r="F175" s="20">
        <f t="shared" si="21"/>
        <v>0.42857142857142855</v>
      </c>
      <c r="G175" s="20">
        <f t="shared" si="21"/>
        <v>0.15384615384615385</v>
      </c>
      <c r="H175" s="19">
        <f t="shared" si="21"/>
        <v>0.10526315789473684</v>
      </c>
      <c r="I175" s="20">
        <f t="shared" si="21"/>
        <v>0.024390243902439025</v>
      </c>
      <c r="J175" s="20">
        <f t="shared" si="21"/>
        <v>0.14285714285714285</v>
      </c>
      <c r="K175" s="20">
        <f t="shared" si="21"/>
        <v>0.2222222222222222</v>
      </c>
      <c r="L175" s="20">
        <f t="shared" si="21"/>
        <v>0.45</v>
      </c>
      <c r="M175" s="14">
        <f t="shared" si="21"/>
        <v>0.13793103448275862</v>
      </c>
    </row>
    <row r="176" spans="1:13" ht="11.25">
      <c r="A176" s="67" t="s">
        <v>25</v>
      </c>
      <c r="B176" s="61"/>
      <c r="C176" s="61"/>
      <c r="D176" s="57"/>
      <c r="E176" s="57"/>
      <c r="F176" s="57"/>
      <c r="G176" s="57"/>
      <c r="H176" s="61"/>
      <c r="I176" s="57"/>
      <c r="J176" s="57"/>
      <c r="K176" s="57"/>
      <c r="L176" s="57"/>
      <c r="M176" s="36"/>
    </row>
    <row r="177" spans="1:13" ht="11.25">
      <c r="A177" s="66" t="s">
        <v>17</v>
      </c>
      <c r="B177" s="61">
        <v>26</v>
      </c>
      <c r="C177" s="61">
        <v>1</v>
      </c>
      <c r="D177" s="57">
        <v>13</v>
      </c>
      <c r="E177" s="57">
        <v>7</v>
      </c>
      <c r="F177" s="57"/>
      <c r="G177" s="57">
        <v>5</v>
      </c>
      <c r="H177" s="61">
        <v>3</v>
      </c>
      <c r="I177" s="57">
        <v>8</v>
      </c>
      <c r="J177" s="57">
        <v>7</v>
      </c>
      <c r="K177" s="57">
        <v>7</v>
      </c>
      <c r="L177" s="57"/>
      <c r="M177" s="36">
        <v>1</v>
      </c>
    </row>
    <row r="178" spans="1:13" ht="11.25">
      <c r="A178" s="66" t="s">
        <v>18</v>
      </c>
      <c r="B178" s="19">
        <f aca="true" t="shared" si="22" ref="B178:M178">B177/B$9</f>
        <v>0.13402061855670103</v>
      </c>
      <c r="C178" s="19">
        <f t="shared" si="22"/>
        <v>0.06666666666666667</v>
      </c>
      <c r="D178" s="20">
        <f t="shared" si="22"/>
        <v>0.203125</v>
      </c>
      <c r="E178" s="20">
        <f t="shared" si="22"/>
        <v>0.16279069767441862</v>
      </c>
      <c r="F178" s="20"/>
      <c r="G178" s="20">
        <f t="shared" si="22"/>
        <v>0.07692307692307693</v>
      </c>
      <c r="H178" s="19">
        <f t="shared" si="22"/>
        <v>0.15789473684210525</v>
      </c>
      <c r="I178" s="20">
        <f t="shared" si="22"/>
        <v>0.1951219512195122</v>
      </c>
      <c r="J178" s="20">
        <f t="shared" si="22"/>
        <v>0.14285714285714285</v>
      </c>
      <c r="K178" s="20">
        <f t="shared" si="22"/>
        <v>0.19444444444444445</v>
      </c>
      <c r="L178" s="20"/>
      <c r="M178" s="14">
        <f t="shared" si="22"/>
        <v>0.034482758620689655</v>
      </c>
    </row>
    <row r="179" spans="1:13" ht="11.25">
      <c r="A179" s="66" t="s">
        <v>19</v>
      </c>
      <c r="B179" s="62">
        <v>2.8</v>
      </c>
      <c r="C179" s="62">
        <v>3.1</v>
      </c>
      <c r="D179" s="58">
        <v>2.6</v>
      </c>
      <c r="E179" s="58">
        <v>3.1</v>
      </c>
      <c r="F179" s="58"/>
      <c r="G179" s="58">
        <v>2.6</v>
      </c>
      <c r="H179" s="62">
        <v>3</v>
      </c>
      <c r="I179" s="58">
        <v>2.3</v>
      </c>
      <c r="J179" s="58">
        <v>3</v>
      </c>
      <c r="K179" s="58">
        <v>3.1</v>
      </c>
      <c r="L179" s="58"/>
      <c r="M179" s="37">
        <v>2.3</v>
      </c>
    </row>
    <row r="180" spans="1:13" ht="11.25">
      <c r="A180" s="66" t="s">
        <v>20</v>
      </c>
      <c r="B180" s="61">
        <v>98</v>
      </c>
      <c r="C180" s="61">
        <v>76</v>
      </c>
      <c r="D180" s="57">
        <v>95</v>
      </c>
      <c r="E180" s="57">
        <v>110</v>
      </c>
      <c r="F180" s="57"/>
      <c r="G180" s="57">
        <v>93</v>
      </c>
      <c r="H180" s="61">
        <v>93</v>
      </c>
      <c r="I180" s="57">
        <v>90</v>
      </c>
      <c r="J180" s="57">
        <v>102</v>
      </c>
      <c r="K180" s="57">
        <v>106</v>
      </c>
      <c r="L180" s="57"/>
      <c r="M180" s="36">
        <v>98</v>
      </c>
    </row>
    <row r="181" spans="1:14" s="39" customFormat="1" ht="11.25">
      <c r="A181" s="43"/>
      <c r="B181" s="43"/>
      <c r="C181" s="43"/>
      <c r="D181" s="42"/>
      <c r="E181" s="42"/>
      <c r="F181" s="42"/>
      <c r="G181" s="42"/>
      <c r="H181" s="43"/>
      <c r="I181" s="42"/>
      <c r="J181" s="42"/>
      <c r="K181" s="42"/>
      <c r="L181" s="42"/>
      <c r="M181" s="52"/>
      <c r="N181" s="44"/>
    </row>
    <row r="182" spans="1:13" s="39" customFormat="1" ht="11.25">
      <c r="A182" s="45"/>
      <c r="B182" s="45"/>
      <c r="G182" s="45"/>
      <c r="M182" s="45"/>
    </row>
    <row r="183" spans="1:13" ht="11.25">
      <c r="A183" s="65" t="s">
        <v>41</v>
      </c>
      <c r="B183" s="61"/>
      <c r="C183" s="61"/>
      <c r="D183" s="57"/>
      <c r="E183" s="57"/>
      <c r="F183" s="57"/>
      <c r="G183" s="57"/>
      <c r="H183" s="61"/>
      <c r="I183" s="57"/>
      <c r="J183" s="57"/>
      <c r="K183" s="57"/>
      <c r="L183" s="57"/>
      <c r="M183" s="36"/>
    </row>
    <row r="184" spans="1:13" ht="11.25">
      <c r="A184" s="65" t="s">
        <v>24</v>
      </c>
      <c r="B184" s="61"/>
      <c r="C184" s="61"/>
      <c r="D184" s="57"/>
      <c r="E184" s="57"/>
      <c r="F184" s="57"/>
      <c r="G184" s="57"/>
      <c r="H184" s="61"/>
      <c r="I184" s="57"/>
      <c r="J184" s="57"/>
      <c r="K184" s="57"/>
      <c r="L184" s="57"/>
      <c r="M184" s="36"/>
    </row>
    <row r="185" spans="1:13" ht="11.25">
      <c r="A185" s="66" t="s">
        <v>17</v>
      </c>
      <c r="B185" s="61">
        <v>10</v>
      </c>
      <c r="C185" s="61">
        <v>1</v>
      </c>
      <c r="D185" s="57">
        <v>6</v>
      </c>
      <c r="E185" s="57">
        <v>1</v>
      </c>
      <c r="F185" s="57"/>
      <c r="G185" s="57">
        <v>2</v>
      </c>
      <c r="H185" s="61">
        <v>1</v>
      </c>
      <c r="I185" s="57">
        <v>2</v>
      </c>
      <c r="J185" s="57">
        <v>2</v>
      </c>
      <c r="K185" s="57">
        <v>4</v>
      </c>
      <c r="L185" s="57"/>
      <c r="M185" s="36">
        <v>1</v>
      </c>
    </row>
    <row r="186" spans="1:13" ht="11.25">
      <c r="A186" s="66" t="s">
        <v>18</v>
      </c>
      <c r="B186" s="19">
        <f>B185/B$9</f>
        <v>0.05154639175257732</v>
      </c>
      <c r="C186" s="19">
        <f>C185/C$9</f>
        <v>0.06666666666666667</v>
      </c>
      <c r="D186" s="20">
        <f>D185/D$9</f>
        <v>0.09375</v>
      </c>
      <c r="E186" s="20">
        <f>E185/E$9</f>
        <v>0.023255813953488372</v>
      </c>
      <c r="F186" s="20"/>
      <c r="G186" s="20">
        <f>G185/G$9</f>
        <v>0.03076923076923077</v>
      </c>
      <c r="H186" s="19">
        <f>H185/H$9</f>
        <v>0.05263157894736842</v>
      </c>
      <c r="I186" s="20">
        <f>I185/I$9</f>
        <v>0.04878048780487805</v>
      </c>
      <c r="J186" s="20">
        <f>J185/J$9</f>
        <v>0.04081632653061224</v>
      </c>
      <c r="K186" s="20">
        <f>K185/K$9</f>
        <v>0.1111111111111111</v>
      </c>
      <c r="L186" s="20"/>
      <c r="M186" s="14">
        <f>M185/M$9</f>
        <v>0.034482758620689655</v>
      </c>
    </row>
    <row r="187" spans="1:13" ht="11.25">
      <c r="A187" s="66" t="s">
        <v>19</v>
      </c>
      <c r="B187" s="62">
        <v>2.2</v>
      </c>
      <c r="C187" s="62">
        <v>1.6</v>
      </c>
      <c r="D187" s="58">
        <v>2.2</v>
      </c>
      <c r="E187" s="58">
        <v>2.1</v>
      </c>
      <c r="F187" s="58"/>
      <c r="G187" s="58">
        <v>2.3</v>
      </c>
      <c r="H187" s="62">
        <v>1.9</v>
      </c>
      <c r="I187" s="58">
        <v>1.9</v>
      </c>
      <c r="J187" s="58">
        <v>1.6</v>
      </c>
      <c r="K187" s="58">
        <v>2.5</v>
      </c>
      <c r="L187" s="58"/>
      <c r="M187" s="37">
        <v>2.9</v>
      </c>
    </row>
    <row r="188" spans="1:13" ht="11.25">
      <c r="A188" s="66" t="s">
        <v>20</v>
      </c>
      <c r="B188" s="61">
        <v>55</v>
      </c>
      <c r="C188" s="61">
        <v>44</v>
      </c>
      <c r="D188" s="57">
        <v>48</v>
      </c>
      <c r="E188" s="57">
        <v>63</v>
      </c>
      <c r="F188" s="57"/>
      <c r="G188" s="57">
        <v>78</v>
      </c>
      <c r="H188" s="61">
        <v>52</v>
      </c>
      <c r="I188" s="57">
        <v>68</v>
      </c>
      <c r="J188" s="57">
        <v>47</v>
      </c>
      <c r="K188" s="57">
        <v>47</v>
      </c>
      <c r="L188" s="57"/>
      <c r="M188" s="36">
        <v>77</v>
      </c>
    </row>
    <row r="189" spans="1:13" ht="11.25">
      <c r="A189" s="66" t="s">
        <v>21</v>
      </c>
      <c r="B189" s="61">
        <v>7</v>
      </c>
      <c r="C189" s="61"/>
      <c r="D189" s="57">
        <v>2</v>
      </c>
      <c r="E189" s="57">
        <v>5</v>
      </c>
      <c r="F189" s="57"/>
      <c r="G189" s="57"/>
      <c r="H189" s="61"/>
      <c r="I189" s="57">
        <v>2</v>
      </c>
      <c r="J189" s="57">
        <v>1</v>
      </c>
      <c r="K189" s="57">
        <v>4</v>
      </c>
      <c r="L189" s="57"/>
      <c r="M189" s="36"/>
    </row>
    <row r="190" spans="1:15" ht="11.25">
      <c r="A190" s="66" t="s">
        <v>23</v>
      </c>
      <c r="B190" s="6">
        <f aca="true" t="shared" si="23" ref="B190:M190">B174+B189</f>
        <v>38</v>
      </c>
      <c r="C190" s="6">
        <f t="shared" si="23"/>
        <v>2</v>
      </c>
      <c r="D190" s="10">
        <f t="shared" si="23"/>
        <v>8</v>
      </c>
      <c r="E190" s="10">
        <f t="shared" si="23"/>
        <v>14</v>
      </c>
      <c r="F190" s="10">
        <f t="shared" si="23"/>
        <v>3</v>
      </c>
      <c r="G190" s="10">
        <f t="shared" si="23"/>
        <v>10</v>
      </c>
      <c r="H190" s="6">
        <f t="shared" si="23"/>
        <v>2</v>
      </c>
      <c r="I190" s="10">
        <f t="shared" si="23"/>
        <v>3</v>
      </c>
      <c r="J190" s="10">
        <f t="shared" si="23"/>
        <v>8</v>
      </c>
      <c r="K190" s="10">
        <f t="shared" si="23"/>
        <v>12</v>
      </c>
      <c r="L190" s="10">
        <f t="shared" si="23"/>
        <v>9</v>
      </c>
      <c r="M190" s="7">
        <f t="shared" si="23"/>
        <v>4</v>
      </c>
      <c r="N190" s="6"/>
      <c r="O190" s="39"/>
    </row>
    <row r="191" spans="1:13" ht="11.25">
      <c r="A191" s="66" t="s">
        <v>22</v>
      </c>
      <c r="B191" s="19">
        <f aca="true" t="shared" si="24" ref="B191:M191">B190/B$9</f>
        <v>0.1958762886597938</v>
      </c>
      <c r="C191" s="19">
        <f t="shared" si="24"/>
        <v>0.13333333333333333</v>
      </c>
      <c r="D191" s="20">
        <f t="shared" si="24"/>
        <v>0.125</v>
      </c>
      <c r="E191" s="20">
        <f t="shared" si="24"/>
        <v>0.32558139534883723</v>
      </c>
      <c r="F191" s="20">
        <f t="shared" si="24"/>
        <v>0.42857142857142855</v>
      </c>
      <c r="G191" s="20">
        <f t="shared" si="24"/>
        <v>0.15384615384615385</v>
      </c>
      <c r="H191" s="19">
        <f t="shared" si="24"/>
        <v>0.10526315789473684</v>
      </c>
      <c r="I191" s="20">
        <f t="shared" si="24"/>
        <v>0.07317073170731707</v>
      </c>
      <c r="J191" s="20">
        <f t="shared" si="24"/>
        <v>0.16326530612244897</v>
      </c>
      <c r="K191" s="20">
        <f t="shared" si="24"/>
        <v>0.3333333333333333</v>
      </c>
      <c r="L191" s="20">
        <f t="shared" si="24"/>
        <v>0.45</v>
      </c>
      <c r="M191" s="14">
        <f t="shared" si="24"/>
        <v>0.13793103448275862</v>
      </c>
    </row>
    <row r="192" spans="1:13" ht="11.25">
      <c r="A192" s="67" t="s">
        <v>25</v>
      </c>
      <c r="B192" s="61"/>
      <c r="C192" s="61"/>
      <c r="D192" s="57"/>
      <c r="E192" s="57"/>
      <c r="F192" s="57"/>
      <c r="G192" s="57"/>
      <c r="H192" s="61"/>
      <c r="I192" s="57"/>
      <c r="J192" s="57"/>
      <c r="K192" s="57"/>
      <c r="L192" s="57"/>
      <c r="M192" s="36"/>
    </row>
    <row r="193" spans="1:13" ht="11.25">
      <c r="A193" s="66" t="s">
        <v>17</v>
      </c>
      <c r="B193" s="61">
        <v>20</v>
      </c>
      <c r="C193" s="61"/>
      <c r="D193" s="57">
        <v>10</v>
      </c>
      <c r="E193" s="57">
        <v>7</v>
      </c>
      <c r="F193" s="57"/>
      <c r="G193" s="57">
        <v>3</v>
      </c>
      <c r="H193" s="61">
        <v>2</v>
      </c>
      <c r="I193" s="57">
        <v>6</v>
      </c>
      <c r="J193" s="57">
        <v>4</v>
      </c>
      <c r="K193" s="57">
        <v>7</v>
      </c>
      <c r="L193" s="57"/>
      <c r="M193" s="36">
        <v>1</v>
      </c>
    </row>
    <row r="194" spans="1:13" ht="11.25">
      <c r="A194" s="66" t="s">
        <v>18</v>
      </c>
      <c r="B194" s="19">
        <f>B193/B$9</f>
        <v>0.10309278350515463</v>
      </c>
      <c r="C194" s="19"/>
      <c r="D194" s="20">
        <f>D193/D$9</f>
        <v>0.15625</v>
      </c>
      <c r="E194" s="20">
        <f>E193/E$9</f>
        <v>0.16279069767441862</v>
      </c>
      <c r="F194" s="20"/>
      <c r="G194" s="20">
        <f>G193/G$9</f>
        <v>0.046153846153846156</v>
      </c>
      <c r="H194" s="19">
        <f>H193/H$9</f>
        <v>0.10526315789473684</v>
      </c>
      <c r="I194" s="20">
        <f>I193/I$9</f>
        <v>0.14634146341463414</v>
      </c>
      <c r="J194" s="20">
        <f>J193/J$9</f>
        <v>0.08163265306122448</v>
      </c>
      <c r="K194" s="20">
        <f>K193/K$9</f>
        <v>0.19444444444444445</v>
      </c>
      <c r="L194" s="20"/>
      <c r="M194" s="14">
        <f>M193/M$9</f>
        <v>0.034482758620689655</v>
      </c>
    </row>
    <row r="195" spans="1:13" ht="11.25">
      <c r="A195" s="66" t="s">
        <v>19</v>
      </c>
      <c r="B195" s="62">
        <v>2.7</v>
      </c>
      <c r="C195" s="62"/>
      <c r="D195" s="58">
        <v>2.6</v>
      </c>
      <c r="E195" s="58">
        <v>2.9</v>
      </c>
      <c r="F195" s="58"/>
      <c r="G195" s="58">
        <v>2.8</v>
      </c>
      <c r="H195" s="62">
        <v>2.9</v>
      </c>
      <c r="I195" s="58">
        <v>2.4</v>
      </c>
      <c r="J195" s="58">
        <v>2.9</v>
      </c>
      <c r="K195" s="58">
        <v>2.9</v>
      </c>
      <c r="L195" s="58"/>
      <c r="M195" s="37">
        <v>2.4</v>
      </c>
    </row>
    <row r="196" spans="1:13" ht="11.25">
      <c r="A196" s="66" t="s">
        <v>20</v>
      </c>
      <c r="B196" s="61">
        <v>104</v>
      </c>
      <c r="C196" s="61"/>
      <c r="D196" s="57">
        <v>105</v>
      </c>
      <c r="E196" s="57">
        <v>107</v>
      </c>
      <c r="F196" s="57"/>
      <c r="G196" s="57">
        <v>97</v>
      </c>
      <c r="H196" s="61">
        <v>114</v>
      </c>
      <c r="I196" s="57">
        <v>104</v>
      </c>
      <c r="J196" s="57">
        <v>100</v>
      </c>
      <c r="K196" s="57">
        <v>103</v>
      </c>
      <c r="L196" s="57"/>
      <c r="M196" s="36">
        <v>116</v>
      </c>
    </row>
    <row r="197" spans="1:14" s="39" customFormat="1" ht="11.25">
      <c r="A197" s="43"/>
      <c r="B197" s="43"/>
      <c r="C197" s="43"/>
      <c r="D197" s="42"/>
      <c r="E197" s="42"/>
      <c r="F197" s="42"/>
      <c r="G197" s="42"/>
      <c r="H197" s="43"/>
      <c r="I197" s="42"/>
      <c r="J197" s="42"/>
      <c r="K197" s="42"/>
      <c r="L197" s="42"/>
      <c r="M197" s="52"/>
      <c r="N197" s="44"/>
    </row>
    <row r="198" spans="1:13" s="39" customFormat="1" ht="11.25">
      <c r="A198" s="65" t="s">
        <v>42</v>
      </c>
      <c r="B198" s="74"/>
      <c r="G198" s="75"/>
      <c r="M198" s="75"/>
    </row>
    <row r="199" ht="11.25">
      <c r="A199" s="65" t="s">
        <v>24</v>
      </c>
    </row>
    <row r="200" spans="1:11" ht="11.25">
      <c r="A200" s="66" t="s">
        <v>17</v>
      </c>
      <c r="B200" s="35">
        <v>2</v>
      </c>
      <c r="C200" s="35"/>
      <c r="D200" s="24">
        <v>1</v>
      </c>
      <c r="E200" s="24">
        <v>1</v>
      </c>
      <c r="F200" s="24"/>
      <c r="G200" s="24"/>
      <c r="H200" s="35"/>
      <c r="I200" s="24"/>
      <c r="J200" s="24">
        <v>1</v>
      </c>
      <c r="K200" s="24">
        <v>1</v>
      </c>
    </row>
    <row r="201" spans="1:11" ht="11.25">
      <c r="A201" s="66" t="s">
        <v>18</v>
      </c>
      <c r="B201" s="76">
        <f>B200/B$9</f>
        <v>0.010309278350515464</v>
      </c>
      <c r="C201" s="76"/>
      <c r="D201" s="77">
        <f>D200/D$9</f>
        <v>0.015625</v>
      </c>
      <c r="E201" s="77">
        <f>E200/E$9</f>
        <v>0.023255813953488372</v>
      </c>
      <c r="F201" s="24"/>
      <c r="G201" s="24"/>
      <c r="H201" s="35"/>
      <c r="I201" s="24"/>
      <c r="J201" s="24"/>
      <c r="K201" s="24"/>
    </row>
    <row r="202" spans="1:11" ht="11.25">
      <c r="A202" s="66" t="s">
        <v>19</v>
      </c>
      <c r="B202" s="35">
        <v>2.9</v>
      </c>
      <c r="C202" s="35"/>
      <c r="D202" s="24">
        <v>3.2</v>
      </c>
      <c r="E202" s="24">
        <v>2.6</v>
      </c>
      <c r="F202" s="24"/>
      <c r="G202" s="24"/>
      <c r="H202" s="35"/>
      <c r="I202" s="24"/>
      <c r="J202" s="24">
        <v>2.6</v>
      </c>
      <c r="K202" s="24">
        <v>3.2</v>
      </c>
    </row>
    <row r="203" spans="1:11" ht="11.25">
      <c r="A203" s="66" t="s">
        <v>20</v>
      </c>
      <c r="B203" s="35">
        <v>43</v>
      </c>
      <c r="C203" s="35"/>
      <c r="D203" s="24">
        <v>37</v>
      </c>
      <c r="E203" s="24">
        <v>48</v>
      </c>
      <c r="F203" s="24"/>
      <c r="G203" s="24"/>
      <c r="H203" s="35"/>
      <c r="I203" s="24"/>
      <c r="J203" s="24">
        <v>48</v>
      </c>
      <c r="K203" s="24">
        <v>37</v>
      </c>
    </row>
    <row r="204" spans="1:13" ht="11.25">
      <c r="A204" s="66" t="s">
        <v>23</v>
      </c>
      <c r="B204" s="6">
        <f>B190</f>
        <v>38</v>
      </c>
      <c r="C204" s="6">
        <f aca="true" t="shared" si="25" ref="C204:M204">C190</f>
        <v>2</v>
      </c>
      <c r="D204" s="10">
        <f t="shared" si="25"/>
        <v>8</v>
      </c>
      <c r="E204" s="10">
        <f t="shared" si="25"/>
        <v>14</v>
      </c>
      <c r="F204" s="10">
        <f t="shared" si="25"/>
        <v>3</v>
      </c>
      <c r="G204" s="10">
        <f t="shared" si="25"/>
        <v>10</v>
      </c>
      <c r="H204" s="6">
        <f t="shared" si="25"/>
        <v>2</v>
      </c>
      <c r="I204" s="10">
        <f t="shared" si="25"/>
        <v>3</v>
      </c>
      <c r="J204" s="10">
        <f t="shared" si="25"/>
        <v>8</v>
      </c>
      <c r="K204" s="10">
        <f t="shared" si="25"/>
        <v>12</v>
      </c>
      <c r="L204" s="10">
        <f t="shared" si="25"/>
        <v>9</v>
      </c>
      <c r="M204" s="10">
        <f t="shared" si="25"/>
        <v>4</v>
      </c>
    </row>
    <row r="205" spans="1:13" ht="11.25">
      <c r="A205" s="66" t="s">
        <v>22</v>
      </c>
      <c r="B205" s="19">
        <f aca="true" t="shared" si="26" ref="B205:M205">B204/B$9</f>
        <v>0.1958762886597938</v>
      </c>
      <c r="C205" s="19">
        <f t="shared" si="26"/>
        <v>0.13333333333333333</v>
      </c>
      <c r="D205" s="20">
        <f t="shared" si="26"/>
        <v>0.125</v>
      </c>
      <c r="E205" s="20">
        <f t="shared" si="26"/>
        <v>0.32558139534883723</v>
      </c>
      <c r="F205" s="20">
        <f t="shared" si="26"/>
        <v>0.42857142857142855</v>
      </c>
      <c r="G205" s="20">
        <f t="shared" si="26"/>
        <v>0.15384615384615385</v>
      </c>
      <c r="H205" s="19">
        <f t="shared" si="26"/>
        <v>0.10526315789473684</v>
      </c>
      <c r="I205" s="20">
        <f t="shared" si="26"/>
        <v>0.07317073170731707</v>
      </c>
      <c r="J205" s="20">
        <f t="shared" si="26"/>
        <v>0.16326530612244897</v>
      </c>
      <c r="K205" s="20">
        <f t="shared" si="26"/>
        <v>0.3333333333333333</v>
      </c>
      <c r="L205" s="20">
        <f t="shared" si="26"/>
        <v>0.45</v>
      </c>
      <c r="M205" s="14">
        <f t="shared" si="26"/>
        <v>0.13793103448275862</v>
      </c>
    </row>
    <row r="206" ht="11.25">
      <c r="A206" s="67" t="s">
        <v>25</v>
      </c>
    </row>
    <row r="207" spans="1:13" ht="11.25">
      <c r="A207" s="66" t="s">
        <v>17</v>
      </c>
      <c r="B207" s="35">
        <v>6</v>
      </c>
      <c r="C207" s="35"/>
      <c r="D207" s="24">
        <v>5</v>
      </c>
      <c r="E207" s="24">
        <v>1</v>
      </c>
      <c r="F207" s="24"/>
      <c r="G207" s="24"/>
      <c r="H207" s="35">
        <v>1</v>
      </c>
      <c r="I207" s="24">
        <v>2</v>
      </c>
      <c r="J207" s="24">
        <v>1</v>
      </c>
      <c r="K207" s="24">
        <v>1</v>
      </c>
      <c r="L207" s="24"/>
      <c r="M207" s="51">
        <v>1</v>
      </c>
    </row>
    <row r="208" spans="1:13" ht="11.25">
      <c r="A208" s="66" t="s">
        <v>18</v>
      </c>
      <c r="B208" s="79">
        <f>B207/B$9</f>
        <v>0.030927835051546393</v>
      </c>
      <c r="C208" s="79"/>
      <c r="D208" s="80">
        <f aca="true" t="shared" si="27" ref="D208:M208">D207/D$9</f>
        <v>0.078125</v>
      </c>
      <c r="E208" s="80">
        <f t="shared" si="27"/>
        <v>0.023255813953488372</v>
      </c>
      <c r="F208" s="80"/>
      <c r="G208" s="80"/>
      <c r="H208" s="79">
        <f t="shared" si="27"/>
        <v>0.05263157894736842</v>
      </c>
      <c r="I208" s="80">
        <f t="shared" si="27"/>
        <v>0.04878048780487805</v>
      </c>
      <c r="J208" s="80">
        <f t="shared" si="27"/>
        <v>0.02040816326530612</v>
      </c>
      <c r="K208" s="80">
        <f t="shared" si="27"/>
        <v>0.027777777777777776</v>
      </c>
      <c r="L208" s="80"/>
      <c r="M208" s="80">
        <f t="shared" si="27"/>
        <v>0.034482758620689655</v>
      </c>
    </row>
    <row r="209" spans="1:13" ht="11.25">
      <c r="A209" s="66" t="s">
        <v>19</v>
      </c>
      <c r="B209" s="35">
        <v>2.4</v>
      </c>
      <c r="C209" s="35"/>
      <c r="D209" s="24">
        <v>2.4</v>
      </c>
      <c r="E209" s="24">
        <v>2.6</v>
      </c>
      <c r="F209" s="24"/>
      <c r="G209" s="24"/>
      <c r="H209" s="35">
        <v>2.9</v>
      </c>
      <c r="I209" s="24">
        <v>2.2</v>
      </c>
      <c r="J209" s="24">
        <v>2.6</v>
      </c>
      <c r="K209" s="24">
        <v>2.2</v>
      </c>
      <c r="L209" s="24"/>
      <c r="M209" s="51">
        <v>2.4</v>
      </c>
    </row>
    <row r="210" spans="1:13" ht="11.25">
      <c r="A210" s="66" t="s">
        <v>20</v>
      </c>
      <c r="B210" s="35">
        <v>116</v>
      </c>
      <c r="C210" s="35"/>
      <c r="D210" s="24">
        <v>119</v>
      </c>
      <c r="E210" s="24">
        <v>99</v>
      </c>
      <c r="F210" s="24"/>
      <c r="G210" s="24"/>
      <c r="H210" s="35">
        <v>128</v>
      </c>
      <c r="I210" s="24">
        <v>115</v>
      </c>
      <c r="J210" s="24">
        <v>99</v>
      </c>
      <c r="K210" s="24">
        <v>104</v>
      </c>
      <c r="L210" s="24"/>
      <c r="M210" s="51">
        <v>134</v>
      </c>
    </row>
    <row r="211" spans="2:13" ht="11.25">
      <c r="B211" s="35"/>
      <c r="C211" s="35"/>
      <c r="D211" s="24"/>
      <c r="E211" s="24"/>
      <c r="F211" s="24"/>
      <c r="G211" s="24"/>
      <c r="H211" s="35"/>
      <c r="I211" s="24"/>
      <c r="J211" s="24"/>
      <c r="K211" s="24"/>
      <c r="L211" s="24"/>
      <c r="M211" s="51"/>
    </row>
    <row r="212" spans="1:13" ht="11.25">
      <c r="A212" s="65" t="s">
        <v>43</v>
      </c>
      <c r="B212" s="35"/>
      <c r="C212" s="35"/>
      <c r="D212" s="24"/>
      <c r="E212" s="24"/>
      <c r="F212" s="24"/>
      <c r="G212" s="24"/>
      <c r="H212" s="35"/>
      <c r="I212" s="24"/>
      <c r="J212" s="24"/>
      <c r="K212" s="24"/>
      <c r="L212" s="24"/>
      <c r="M212" s="51"/>
    </row>
    <row r="213" spans="1:13" ht="11.25">
      <c r="A213" s="65" t="s">
        <v>24</v>
      </c>
      <c r="B213" s="35"/>
      <c r="C213" s="35"/>
      <c r="D213" s="24"/>
      <c r="E213" s="24"/>
      <c r="F213" s="24"/>
      <c r="G213" s="24"/>
      <c r="H213" s="35"/>
      <c r="I213" s="24"/>
      <c r="J213" s="24"/>
      <c r="K213" s="24"/>
      <c r="L213" s="24"/>
      <c r="M213" s="51"/>
    </row>
    <row r="214" spans="1:13" ht="11.25">
      <c r="A214" s="66" t="s">
        <v>17</v>
      </c>
      <c r="B214" s="35">
        <v>5</v>
      </c>
      <c r="C214" s="35">
        <v>1</v>
      </c>
      <c r="D214" s="24">
        <v>1</v>
      </c>
      <c r="E214" s="24">
        <v>1</v>
      </c>
      <c r="F214" s="24"/>
      <c r="G214" s="24">
        <v>2</v>
      </c>
      <c r="H214" s="35">
        <v>1</v>
      </c>
      <c r="I214" s="24">
        <v>2</v>
      </c>
      <c r="J214" s="24"/>
      <c r="K214" s="24">
        <v>1</v>
      </c>
      <c r="L214" s="24"/>
      <c r="M214" s="51">
        <v>1</v>
      </c>
    </row>
    <row r="215" spans="1:13" ht="11.25">
      <c r="A215" s="66" t="s">
        <v>18</v>
      </c>
      <c r="B215" s="79">
        <f>B214/B$9</f>
        <v>0.02577319587628866</v>
      </c>
      <c r="C215" s="79">
        <f aca="true" t="shared" si="28" ref="C215:M215">C214/C$9</f>
        <v>0.06666666666666667</v>
      </c>
      <c r="D215" s="80">
        <f t="shared" si="28"/>
        <v>0.015625</v>
      </c>
      <c r="E215" s="80">
        <f t="shared" si="28"/>
        <v>0.023255813953488372</v>
      </c>
      <c r="F215" s="80"/>
      <c r="G215" s="80">
        <f t="shared" si="28"/>
        <v>0.03076923076923077</v>
      </c>
      <c r="H215" s="79">
        <f t="shared" si="28"/>
        <v>0.05263157894736842</v>
      </c>
      <c r="I215" s="80">
        <f t="shared" si="28"/>
        <v>0.04878048780487805</v>
      </c>
      <c r="J215" s="80"/>
      <c r="K215" s="80">
        <f t="shared" si="28"/>
        <v>0.027777777777777776</v>
      </c>
      <c r="L215" s="80"/>
      <c r="M215" s="80">
        <f t="shared" si="28"/>
        <v>0.034482758620689655</v>
      </c>
    </row>
    <row r="216" spans="1:13" ht="11.25">
      <c r="A216" s="66" t="s">
        <v>19</v>
      </c>
      <c r="B216" s="35">
        <v>2.1</v>
      </c>
      <c r="C216" s="35">
        <v>1.8</v>
      </c>
      <c r="D216" s="24">
        <v>2.3</v>
      </c>
      <c r="E216" s="24">
        <v>2.2</v>
      </c>
      <c r="F216" s="24"/>
      <c r="G216" s="24">
        <v>2.1</v>
      </c>
      <c r="H216" s="35">
        <v>1.5</v>
      </c>
      <c r="I216" s="78">
        <v>2</v>
      </c>
      <c r="J216" s="24"/>
      <c r="K216" s="24">
        <v>2.2</v>
      </c>
      <c r="L216" s="24"/>
      <c r="M216" s="51">
        <v>2.8</v>
      </c>
    </row>
    <row r="217" spans="1:13" ht="11.25">
      <c r="A217" s="66" t="s">
        <v>20</v>
      </c>
      <c r="B217" s="35">
        <v>47</v>
      </c>
      <c r="C217" s="35">
        <v>48</v>
      </c>
      <c r="D217" s="24">
        <v>24</v>
      </c>
      <c r="E217" s="24">
        <v>69</v>
      </c>
      <c r="F217" s="24"/>
      <c r="G217" s="24">
        <v>47</v>
      </c>
      <c r="H217" s="35">
        <v>16</v>
      </c>
      <c r="I217" s="24">
        <v>36</v>
      </c>
      <c r="J217" s="24"/>
      <c r="K217" s="24">
        <v>69</v>
      </c>
      <c r="L217" s="24"/>
      <c r="M217" s="51">
        <v>77</v>
      </c>
    </row>
    <row r="218" spans="1:13" ht="11.25">
      <c r="A218" s="66" t="s">
        <v>21</v>
      </c>
      <c r="B218" s="35">
        <v>1</v>
      </c>
      <c r="C218" s="35"/>
      <c r="D218" s="24">
        <v>1</v>
      </c>
      <c r="E218" s="24"/>
      <c r="F218" s="24"/>
      <c r="G218" s="24"/>
      <c r="H218" s="35"/>
      <c r="I218" s="24">
        <v>1</v>
      </c>
      <c r="J218" s="24"/>
      <c r="K218" s="24"/>
      <c r="L218" s="24"/>
      <c r="M218" s="51"/>
    </row>
    <row r="219" spans="1:13" ht="11.25">
      <c r="A219" s="66" t="s">
        <v>23</v>
      </c>
      <c r="B219" s="6">
        <f aca="true" t="shared" si="29" ref="B219:M219">B204+B218</f>
        <v>39</v>
      </c>
      <c r="C219" s="6">
        <f t="shared" si="29"/>
        <v>2</v>
      </c>
      <c r="D219" s="10">
        <f t="shared" si="29"/>
        <v>9</v>
      </c>
      <c r="E219" s="10">
        <f t="shared" si="29"/>
        <v>14</v>
      </c>
      <c r="F219" s="10">
        <f t="shared" si="29"/>
        <v>3</v>
      </c>
      <c r="G219" s="10">
        <f t="shared" si="29"/>
        <v>10</v>
      </c>
      <c r="H219" s="6">
        <f t="shared" si="29"/>
        <v>2</v>
      </c>
      <c r="I219" s="10">
        <f t="shared" si="29"/>
        <v>4</v>
      </c>
      <c r="J219" s="10">
        <f t="shared" si="29"/>
        <v>8</v>
      </c>
      <c r="K219" s="10">
        <f t="shared" si="29"/>
        <v>12</v>
      </c>
      <c r="L219" s="10">
        <f t="shared" si="29"/>
        <v>9</v>
      </c>
      <c r="M219" s="7">
        <f t="shared" si="29"/>
        <v>4</v>
      </c>
    </row>
    <row r="220" spans="1:13" ht="11.25">
      <c r="A220" s="66" t="s">
        <v>22</v>
      </c>
      <c r="B220" s="19">
        <f aca="true" t="shared" si="30" ref="B220:M220">B219/B$9</f>
        <v>0.20103092783505155</v>
      </c>
      <c r="C220" s="19">
        <f t="shared" si="30"/>
        <v>0.13333333333333333</v>
      </c>
      <c r="D220" s="20">
        <f t="shared" si="30"/>
        <v>0.140625</v>
      </c>
      <c r="E220" s="20">
        <f t="shared" si="30"/>
        <v>0.32558139534883723</v>
      </c>
      <c r="F220" s="20">
        <f t="shared" si="30"/>
        <v>0.42857142857142855</v>
      </c>
      <c r="G220" s="20">
        <f t="shared" si="30"/>
        <v>0.15384615384615385</v>
      </c>
      <c r="H220" s="19">
        <f t="shared" si="30"/>
        <v>0.10526315789473684</v>
      </c>
      <c r="I220" s="20">
        <f t="shared" si="30"/>
        <v>0.0975609756097561</v>
      </c>
      <c r="J220" s="20">
        <f t="shared" si="30"/>
        <v>0.16326530612244897</v>
      </c>
      <c r="K220" s="20">
        <f t="shared" si="30"/>
        <v>0.3333333333333333</v>
      </c>
      <c r="L220" s="20">
        <f t="shared" si="30"/>
        <v>0.45</v>
      </c>
      <c r="M220" s="14">
        <f t="shared" si="30"/>
        <v>0.13793103448275862</v>
      </c>
    </row>
    <row r="221" spans="1:13" ht="11.25">
      <c r="A221" s="67" t="s">
        <v>25</v>
      </c>
      <c r="B221" s="35"/>
      <c r="C221" s="35"/>
      <c r="D221" s="24"/>
      <c r="E221" s="24"/>
      <c r="F221" s="24"/>
      <c r="G221" s="24"/>
      <c r="H221" s="35"/>
      <c r="I221" s="24"/>
      <c r="J221" s="24"/>
      <c r="K221" s="24"/>
      <c r="L221" s="24"/>
      <c r="M221" s="51"/>
    </row>
    <row r="222" spans="1:13" ht="11.25">
      <c r="A222" s="66" t="s">
        <v>17</v>
      </c>
      <c r="B222" s="35">
        <v>12</v>
      </c>
      <c r="C222" s="35"/>
      <c r="D222" s="24">
        <v>9</v>
      </c>
      <c r="E222" s="24">
        <v>2</v>
      </c>
      <c r="F222" s="24"/>
      <c r="G222" s="24">
        <v>1</v>
      </c>
      <c r="H222" s="35">
        <v>2</v>
      </c>
      <c r="I222" s="24">
        <v>4</v>
      </c>
      <c r="J222" s="24">
        <v>2</v>
      </c>
      <c r="K222" s="24">
        <v>3</v>
      </c>
      <c r="L222" s="24"/>
      <c r="M222" s="51">
        <v>1</v>
      </c>
    </row>
    <row r="223" spans="1:13" ht="11.25">
      <c r="A223" s="66" t="s">
        <v>18</v>
      </c>
      <c r="B223" s="79">
        <f>B222/B$9</f>
        <v>0.061855670103092786</v>
      </c>
      <c r="C223" s="79"/>
      <c r="D223" s="80">
        <f aca="true" t="shared" si="31" ref="D223:M223">D222/D$9</f>
        <v>0.140625</v>
      </c>
      <c r="E223" s="80">
        <f t="shared" si="31"/>
        <v>0.046511627906976744</v>
      </c>
      <c r="F223" s="80"/>
      <c r="G223" s="80">
        <f t="shared" si="31"/>
        <v>0.015384615384615385</v>
      </c>
      <c r="H223" s="79">
        <f t="shared" si="31"/>
        <v>0.10526315789473684</v>
      </c>
      <c r="I223" s="80">
        <f t="shared" si="31"/>
        <v>0.0975609756097561</v>
      </c>
      <c r="J223" s="80">
        <f t="shared" si="31"/>
        <v>0.04081632653061224</v>
      </c>
      <c r="K223" s="80">
        <f t="shared" si="31"/>
        <v>0.08333333333333333</v>
      </c>
      <c r="L223" s="80"/>
      <c r="M223" s="80">
        <f t="shared" si="31"/>
        <v>0.034482758620689655</v>
      </c>
    </row>
    <row r="224" spans="1:13" ht="11.25">
      <c r="A224" s="66" t="s">
        <v>19</v>
      </c>
      <c r="B224" s="35">
        <v>2.5</v>
      </c>
      <c r="C224" s="35"/>
      <c r="D224" s="24">
        <v>2.5</v>
      </c>
      <c r="E224" s="24">
        <v>2.2</v>
      </c>
      <c r="F224" s="24"/>
      <c r="G224" s="24">
        <v>3.4</v>
      </c>
      <c r="H224" s="35">
        <v>2.9</v>
      </c>
      <c r="I224" s="24">
        <v>2.3</v>
      </c>
      <c r="J224" s="24">
        <v>2.7</v>
      </c>
      <c r="K224" s="24">
        <v>2.4</v>
      </c>
      <c r="L224" s="24"/>
      <c r="M224" s="51">
        <v>2.4</v>
      </c>
    </row>
    <row r="225" spans="1:13" ht="11.25">
      <c r="A225" s="66" t="s">
        <v>20</v>
      </c>
      <c r="B225" s="35">
        <v>111</v>
      </c>
      <c r="C225" s="35"/>
      <c r="D225" s="24">
        <v>119</v>
      </c>
      <c r="E225" s="24">
        <v>78</v>
      </c>
      <c r="F225" s="24"/>
      <c r="G225" s="24">
        <v>102</v>
      </c>
      <c r="H225" s="35">
        <v>123</v>
      </c>
      <c r="I225" s="24">
        <v>115</v>
      </c>
      <c r="J225" s="24">
        <v>116</v>
      </c>
      <c r="K225" s="24">
        <v>85</v>
      </c>
      <c r="L225" s="24"/>
      <c r="M225" s="51">
        <v>138</v>
      </c>
    </row>
    <row r="226" spans="2:13" ht="11.25">
      <c r="B226" s="35"/>
      <c r="C226" s="35"/>
      <c r="D226" s="24"/>
      <c r="E226" s="24"/>
      <c r="F226" s="24"/>
      <c r="G226" s="24"/>
      <c r="H226" s="35"/>
      <c r="I226" s="24"/>
      <c r="J226" s="24"/>
      <c r="K226" s="24"/>
      <c r="L226" s="24"/>
      <c r="M226" s="51"/>
    </row>
    <row r="227" ht="11.25">
      <c r="A227" s="65" t="s">
        <v>44</v>
      </c>
    </row>
    <row r="228" ht="11.25">
      <c r="A228" s="65" t="s">
        <v>24</v>
      </c>
    </row>
    <row r="229" spans="1:13" ht="11.25">
      <c r="A229" s="66" t="s">
        <v>17</v>
      </c>
      <c r="B229" s="35">
        <v>6</v>
      </c>
      <c r="C229" s="35">
        <v>1</v>
      </c>
      <c r="D229" s="24">
        <v>2</v>
      </c>
      <c r="E229" s="24">
        <v>1</v>
      </c>
      <c r="F229" s="24"/>
      <c r="G229" s="24">
        <v>2</v>
      </c>
      <c r="H229" s="35">
        <v>1</v>
      </c>
      <c r="I229" s="24">
        <v>1</v>
      </c>
      <c r="J229" s="24">
        <v>2</v>
      </c>
      <c r="K229" s="24">
        <v>1</v>
      </c>
      <c r="L229" s="24">
        <v>1</v>
      </c>
      <c r="M229" s="51"/>
    </row>
    <row r="230" spans="1:13" ht="11.25">
      <c r="A230" s="66" t="s">
        <v>18</v>
      </c>
      <c r="B230" s="79">
        <f>B229/B$9</f>
        <v>0.030927835051546393</v>
      </c>
      <c r="C230" s="79">
        <f aca="true" t="shared" si="32" ref="C230:L230">C229/C$9</f>
        <v>0.06666666666666667</v>
      </c>
      <c r="D230" s="80">
        <f t="shared" si="32"/>
        <v>0.03125</v>
      </c>
      <c r="E230" s="80">
        <f t="shared" si="32"/>
        <v>0.023255813953488372</v>
      </c>
      <c r="F230" s="80"/>
      <c r="G230" s="80">
        <f t="shared" si="32"/>
        <v>0.03076923076923077</v>
      </c>
      <c r="H230" s="79">
        <f t="shared" si="32"/>
        <v>0.05263157894736842</v>
      </c>
      <c r="I230" s="80">
        <f t="shared" si="32"/>
        <v>0.024390243902439025</v>
      </c>
      <c r="J230" s="80">
        <f t="shared" si="32"/>
        <v>0.04081632653061224</v>
      </c>
      <c r="K230" s="80">
        <f t="shared" si="32"/>
        <v>0.027777777777777776</v>
      </c>
      <c r="L230" s="80">
        <f t="shared" si="32"/>
        <v>0.05</v>
      </c>
      <c r="M230" s="80"/>
    </row>
    <row r="231" spans="1:13" ht="11.25">
      <c r="A231" s="66" t="s">
        <v>19</v>
      </c>
      <c r="B231" s="35">
        <v>2.3</v>
      </c>
      <c r="C231" s="35">
        <v>1.9</v>
      </c>
      <c r="D231" s="24">
        <v>2.8</v>
      </c>
      <c r="E231" s="24">
        <v>2.7</v>
      </c>
      <c r="F231" s="24"/>
      <c r="G231" s="24">
        <v>1.8</v>
      </c>
      <c r="H231" s="35">
        <v>1.9</v>
      </c>
      <c r="I231" s="24">
        <v>1.9</v>
      </c>
      <c r="J231" s="24">
        <v>2.2</v>
      </c>
      <c r="K231" s="24">
        <v>2.7</v>
      </c>
      <c r="L231" s="24">
        <v>2.8</v>
      </c>
      <c r="M231" s="51"/>
    </row>
    <row r="232" spans="1:13" ht="11.25">
      <c r="A232" s="66" t="s">
        <v>20</v>
      </c>
      <c r="B232" s="81">
        <v>63</v>
      </c>
      <c r="C232" s="24">
        <v>60</v>
      </c>
      <c r="D232" s="24">
        <v>77</v>
      </c>
      <c r="E232" s="24">
        <v>51</v>
      </c>
      <c r="F232" s="24"/>
      <c r="G232" s="24">
        <v>56</v>
      </c>
      <c r="H232" s="35">
        <v>28</v>
      </c>
      <c r="I232" s="24">
        <v>60</v>
      </c>
      <c r="J232" s="24">
        <v>68</v>
      </c>
      <c r="K232" s="24">
        <v>55</v>
      </c>
      <c r="L232" s="24">
        <v>99</v>
      </c>
      <c r="M232" s="51"/>
    </row>
    <row r="233" spans="1:13" ht="11.25">
      <c r="A233" s="66" t="s">
        <v>21</v>
      </c>
      <c r="B233" s="35">
        <v>6</v>
      </c>
      <c r="C233" s="35"/>
      <c r="D233" s="24">
        <v>4</v>
      </c>
      <c r="E233" s="24">
        <v>1</v>
      </c>
      <c r="F233" s="24"/>
      <c r="G233" s="24">
        <v>1</v>
      </c>
      <c r="H233" s="35">
        <v>1</v>
      </c>
      <c r="I233" s="24"/>
      <c r="J233" s="24">
        <v>2</v>
      </c>
      <c r="K233" s="24">
        <v>2</v>
      </c>
      <c r="L233" s="24"/>
      <c r="M233" s="24">
        <v>1</v>
      </c>
    </row>
    <row r="234" spans="1:13" ht="11.25">
      <c r="A234" s="66" t="s">
        <v>23</v>
      </c>
      <c r="B234" s="35">
        <f>SUM(B233,B219)</f>
        <v>45</v>
      </c>
      <c r="C234" s="35">
        <f aca="true" t="shared" si="33" ref="C234:M234">SUM(C233,C219)</f>
        <v>2</v>
      </c>
      <c r="D234" s="24">
        <f t="shared" si="33"/>
        <v>13</v>
      </c>
      <c r="E234" s="24">
        <f t="shared" si="33"/>
        <v>15</v>
      </c>
      <c r="F234" s="24">
        <f t="shared" si="33"/>
        <v>3</v>
      </c>
      <c r="G234" s="24">
        <f t="shared" si="33"/>
        <v>11</v>
      </c>
      <c r="H234" s="35">
        <f t="shared" si="33"/>
        <v>3</v>
      </c>
      <c r="I234" s="24">
        <f t="shared" si="33"/>
        <v>4</v>
      </c>
      <c r="J234" s="24">
        <f t="shared" si="33"/>
        <v>10</v>
      </c>
      <c r="K234" s="24">
        <f t="shared" si="33"/>
        <v>14</v>
      </c>
      <c r="L234" s="24">
        <f t="shared" si="33"/>
        <v>9</v>
      </c>
      <c r="M234" s="24">
        <f t="shared" si="33"/>
        <v>5</v>
      </c>
    </row>
    <row r="235" spans="1:13" ht="11.25">
      <c r="A235" s="66" t="s">
        <v>22</v>
      </c>
      <c r="B235" s="19">
        <f aca="true" t="shared" si="34" ref="B235:M235">B234/B$9</f>
        <v>0.23195876288659795</v>
      </c>
      <c r="C235" s="19">
        <f t="shared" si="34"/>
        <v>0.13333333333333333</v>
      </c>
      <c r="D235" s="20">
        <f t="shared" si="34"/>
        <v>0.203125</v>
      </c>
      <c r="E235" s="20">
        <f t="shared" si="34"/>
        <v>0.3488372093023256</v>
      </c>
      <c r="F235" s="20">
        <f t="shared" si="34"/>
        <v>0.42857142857142855</v>
      </c>
      <c r="G235" s="20">
        <f t="shared" si="34"/>
        <v>0.16923076923076924</v>
      </c>
      <c r="H235" s="19">
        <f t="shared" si="34"/>
        <v>0.15789473684210525</v>
      </c>
      <c r="I235" s="20">
        <f t="shared" si="34"/>
        <v>0.0975609756097561</v>
      </c>
      <c r="J235" s="20">
        <f t="shared" si="34"/>
        <v>0.20408163265306123</v>
      </c>
      <c r="K235" s="20">
        <f t="shared" si="34"/>
        <v>0.3888888888888889</v>
      </c>
      <c r="L235" s="20">
        <f t="shared" si="34"/>
        <v>0.45</v>
      </c>
      <c r="M235" s="20">
        <f t="shared" si="34"/>
        <v>0.1724137931034483</v>
      </c>
    </row>
    <row r="236" spans="1:13" ht="11.25">
      <c r="A236" s="67" t="s">
        <v>25</v>
      </c>
      <c r="B236" s="35"/>
      <c r="C236" s="35"/>
      <c r="D236" s="24"/>
      <c r="E236" s="24"/>
      <c r="F236" s="24"/>
      <c r="G236" s="24"/>
      <c r="H236" s="35"/>
      <c r="I236" s="24"/>
      <c r="J236" s="24"/>
      <c r="K236" s="24"/>
      <c r="L236" s="24"/>
      <c r="M236" s="51"/>
    </row>
    <row r="237" spans="1:13" ht="11.25">
      <c r="A237" s="66" t="s">
        <v>17</v>
      </c>
      <c r="B237" s="35">
        <v>13</v>
      </c>
      <c r="C237" s="35"/>
      <c r="D237" s="24">
        <v>8</v>
      </c>
      <c r="E237" s="24">
        <v>3</v>
      </c>
      <c r="F237" s="24"/>
      <c r="G237" s="24">
        <v>2</v>
      </c>
      <c r="H237" s="35">
        <v>2</v>
      </c>
      <c r="I237" s="24">
        <v>3</v>
      </c>
      <c r="J237" s="24">
        <v>2</v>
      </c>
      <c r="K237" s="24">
        <v>4</v>
      </c>
      <c r="L237" s="24"/>
      <c r="M237" s="51">
        <v>2</v>
      </c>
    </row>
    <row r="238" spans="1:13" ht="11.25">
      <c r="A238" s="66" t="s">
        <v>18</v>
      </c>
      <c r="B238" s="79">
        <f>B237/B$9</f>
        <v>0.06701030927835051</v>
      </c>
      <c r="C238" s="79"/>
      <c r="D238" s="80">
        <f aca="true" t="shared" si="35" ref="D238:J238">D237/D$9</f>
        <v>0.125</v>
      </c>
      <c r="E238" s="80">
        <f t="shared" si="35"/>
        <v>0.06976744186046512</v>
      </c>
      <c r="F238" s="80"/>
      <c r="G238" s="80">
        <f t="shared" si="35"/>
        <v>0.03076923076923077</v>
      </c>
      <c r="H238" s="79">
        <f t="shared" si="35"/>
        <v>0.10526315789473684</v>
      </c>
      <c r="I238" s="80">
        <f t="shared" si="35"/>
        <v>0.07317073170731707</v>
      </c>
      <c r="J238" s="80">
        <f t="shared" si="35"/>
        <v>0.04081632653061224</v>
      </c>
      <c r="K238" s="80">
        <f>K237/K$9</f>
        <v>0.1111111111111111</v>
      </c>
      <c r="L238" s="80"/>
      <c r="M238" s="80">
        <f>M237/M$9</f>
        <v>0.06896551724137931</v>
      </c>
    </row>
    <row r="239" spans="1:13" ht="11.25">
      <c r="A239" s="66" t="s">
        <v>19</v>
      </c>
      <c r="B239" s="35">
        <v>2.6</v>
      </c>
      <c r="C239" s="35"/>
      <c r="D239" s="24">
        <v>2.5</v>
      </c>
      <c r="E239" s="24">
        <v>2.2</v>
      </c>
      <c r="F239" s="24"/>
      <c r="G239" s="24">
        <v>3.2</v>
      </c>
      <c r="H239" s="35">
        <v>2.9</v>
      </c>
      <c r="I239" s="24">
        <v>2.3</v>
      </c>
      <c r="J239" s="24">
        <v>2.8</v>
      </c>
      <c r="K239" s="24">
        <v>2.4</v>
      </c>
      <c r="L239" s="24"/>
      <c r="M239" s="51">
        <v>2.7</v>
      </c>
    </row>
    <row r="240" spans="1:13" ht="11.25">
      <c r="A240" s="66" t="s">
        <v>20</v>
      </c>
      <c r="B240" s="35">
        <v>115</v>
      </c>
      <c r="C240" s="35"/>
      <c r="D240" s="24">
        <v>130</v>
      </c>
      <c r="E240" s="24">
        <v>82</v>
      </c>
      <c r="F240" s="24"/>
      <c r="G240" s="24">
        <v>105</v>
      </c>
      <c r="H240" s="35">
        <v>134</v>
      </c>
      <c r="I240" s="24">
        <v>124</v>
      </c>
      <c r="J240" s="24">
        <v>135</v>
      </c>
      <c r="K240" s="24">
        <v>88</v>
      </c>
      <c r="L240" s="24"/>
      <c r="M240" s="51">
        <v>118</v>
      </c>
    </row>
    <row r="242" ht="11.25">
      <c r="A242" s="65" t="s">
        <v>45</v>
      </c>
    </row>
    <row r="243" ht="11.25">
      <c r="A243" s="65" t="s">
        <v>24</v>
      </c>
    </row>
    <row r="244" spans="1:13" ht="11.25">
      <c r="A244" s="66" t="s">
        <v>17</v>
      </c>
      <c r="B244" s="35">
        <v>2</v>
      </c>
      <c r="C244" s="35"/>
      <c r="D244" s="24">
        <v>1</v>
      </c>
      <c r="E244" s="24"/>
      <c r="F244" s="24"/>
      <c r="G244" s="24">
        <v>1</v>
      </c>
      <c r="H244" s="35"/>
      <c r="I244" s="24"/>
      <c r="J244" s="24"/>
      <c r="K244" s="24">
        <v>1</v>
      </c>
      <c r="L244" s="24">
        <v>1</v>
      </c>
      <c r="M244" s="51"/>
    </row>
    <row r="245" spans="1:13" ht="11.25">
      <c r="A245" s="66" t="s">
        <v>18</v>
      </c>
      <c r="B245" s="79">
        <f>B244/B$9</f>
        <v>0.010309278350515464</v>
      </c>
      <c r="C245" s="79"/>
      <c r="D245" s="80">
        <f>D244/D$9</f>
        <v>0.015625</v>
      </c>
      <c r="E245" s="80"/>
      <c r="F245" s="80"/>
      <c r="G245" s="80">
        <f>G244/G$9</f>
        <v>0.015384615384615385</v>
      </c>
      <c r="H245" s="79"/>
      <c r="I245" s="80"/>
      <c r="J245" s="80"/>
      <c r="K245" s="80">
        <f>K244/K$9</f>
        <v>0.027777777777777776</v>
      </c>
      <c r="L245" s="80">
        <f>L244/L$9</f>
        <v>0.05</v>
      </c>
      <c r="M245" s="80"/>
    </row>
    <row r="246" spans="1:13" ht="11.25">
      <c r="A246" s="66" t="s">
        <v>19</v>
      </c>
      <c r="B246" s="35">
        <v>2.8</v>
      </c>
      <c r="C246" s="35"/>
      <c r="D246" s="24">
        <v>2.9</v>
      </c>
      <c r="E246" s="24"/>
      <c r="F246" s="24"/>
      <c r="G246" s="24">
        <v>2.6</v>
      </c>
      <c r="H246" s="35"/>
      <c r="I246" s="24"/>
      <c r="J246" s="24"/>
      <c r="K246" s="24">
        <v>2.9</v>
      </c>
      <c r="L246" s="24">
        <v>2.6</v>
      </c>
      <c r="M246" s="51"/>
    </row>
    <row r="247" spans="1:13" ht="11.25">
      <c r="A247" s="66" t="s">
        <v>20</v>
      </c>
      <c r="B247" s="81">
        <v>63</v>
      </c>
      <c r="C247" s="24"/>
      <c r="D247" s="24">
        <v>93</v>
      </c>
      <c r="E247" s="24"/>
      <c r="F247" s="24"/>
      <c r="G247" s="24">
        <v>33</v>
      </c>
      <c r="H247" s="35"/>
      <c r="I247" s="24"/>
      <c r="J247" s="24"/>
      <c r="K247" s="24">
        <v>93</v>
      </c>
      <c r="L247" s="24">
        <v>33</v>
      </c>
      <c r="M247" s="51"/>
    </row>
    <row r="248" spans="1:13" ht="11.25">
      <c r="A248" s="66" t="s">
        <v>21</v>
      </c>
      <c r="B248" s="35">
        <v>2</v>
      </c>
      <c r="C248" s="35"/>
      <c r="D248" s="24">
        <v>2</v>
      </c>
      <c r="E248" s="24"/>
      <c r="F248" s="24"/>
      <c r="G248" s="24"/>
      <c r="H248" s="35"/>
      <c r="I248" s="24">
        <v>1</v>
      </c>
      <c r="J248" s="24"/>
      <c r="K248" s="24">
        <v>1</v>
      </c>
      <c r="L248" s="24"/>
      <c r="M248" s="24"/>
    </row>
    <row r="249" spans="1:13" ht="11.25">
      <c r="A249" s="66" t="s">
        <v>23</v>
      </c>
      <c r="B249" s="35">
        <f>SUM(B248,B234)</f>
        <v>47</v>
      </c>
      <c r="C249" s="35">
        <f aca="true" t="shared" si="36" ref="C249:M249">SUM(C248,C234)</f>
        <v>2</v>
      </c>
      <c r="D249" s="24">
        <f t="shared" si="36"/>
        <v>15</v>
      </c>
      <c r="E249" s="24">
        <f t="shared" si="36"/>
        <v>15</v>
      </c>
      <c r="F249" s="24">
        <f t="shared" si="36"/>
        <v>3</v>
      </c>
      <c r="G249" s="24">
        <f t="shared" si="36"/>
        <v>11</v>
      </c>
      <c r="H249" s="35">
        <f t="shared" si="36"/>
        <v>3</v>
      </c>
      <c r="I249" s="24">
        <f t="shared" si="36"/>
        <v>5</v>
      </c>
      <c r="J249" s="24">
        <f t="shared" si="36"/>
        <v>10</v>
      </c>
      <c r="K249" s="24">
        <f t="shared" si="36"/>
        <v>15</v>
      </c>
      <c r="L249" s="24">
        <f t="shared" si="36"/>
        <v>9</v>
      </c>
      <c r="M249" s="24">
        <f t="shared" si="36"/>
        <v>5</v>
      </c>
    </row>
    <row r="250" spans="1:13" ht="11.25">
      <c r="A250" s="66" t="s">
        <v>22</v>
      </c>
      <c r="B250" s="19">
        <f aca="true" t="shared" si="37" ref="B250:M250">B249/B$9</f>
        <v>0.2422680412371134</v>
      </c>
      <c r="C250" s="19">
        <f t="shared" si="37"/>
        <v>0.13333333333333333</v>
      </c>
      <c r="D250" s="20">
        <f t="shared" si="37"/>
        <v>0.234375</v>
      </c>
      <c r="E250" s="20">
        <f t="shared" si="37"/>
        <v>0.3488372093023256</v>
      </c>
      <c r="F250" s="20">
        <f t="shared" si="37"/>
        <v>0.42857142857142855</v>
      </c>
      <c r="G250" s="20">
        <f t="shared" si="37"/>
        <v>0.16923076923076924</v>
      </c>
      <c r="H250" s="19">
        <f t="shared" si="37"/>
        <v>0.15789473684210525</v>
      </c>
      <c r="I250" s="20">
        <f t="shared" si="37"/>
        <v>0.12195121951219512</v>
      </c>
      <c r="J250" s="20">
        <f t="shared" si="37"/>
        <v>0.20408163265306123</v>
      </c>
      <c r="K250" s="20">
        <f t="shared" si="37"/>
        <v>0.4166666666666667</v>
      </c>
      <c r="L250" s="20">
        <f t="shared" si="37"/>
        <v>0.45</v>
      </c>
      <c r="M250" s="20">
        <f t="shared" si="37"/>
        <v>0.1724137931034483</v>
      </c>
    </row>
    <row r="251" spans="1:13" ht="11.25">
      <c r="A251" s="67" t="s">
        <v>25</v>
      </c>
      <c r="B251" s="35"/>
      <c r="C251" s="35"/>
      <c r="D251" s="24"/>
      <c r="E251" s="24"/>
      <c r="F251" s="24"/>
      <c r="G251" s="24"/>
      <c r="H251" s="35"/>
      <c r="I251" s="24"/>
      <c r="J251" s="24"/>
      <c r="K251" s="24"/>
      <c r="L251" s="24"/>
      <c r="M251" s="51"/>
    </row>
    <row r="252" spans="1:13" ht="11.25">
      <c r="A252" s="66" t="s">
        <v>17</v>
      </c>
      <c r="B252" s="35">
        <v>3</v>
      </c>
      <c r="C252" s="35"/>
      <c r="D252" s="24">
        <v>2</v>
      </c>
      <c r="E252" s="24"/>
      <c r="F252" s="24"/>
      <c r="G252" s="24">
        <v>1</v>
      </c>
      <c r="H252" s="35"/>
      <c r="I252" s="24">
        <v>3</v>
      </c>
      <c r="J252" s="24"/>
      <c r="K252" s="24"/>
      <c r="L252" s="24"/>
      <c r="M252" s="51"/>
    </row>
    <row r="253" spans="1:13" ht="11.25">
      <c r="A253" s="66" t="s">
        <v>18</v>
      </c>
      <c r="B253" s="79">
        <f>B252/B$9</f>
        <v>0.015463917525773196</v>
      </c>
      <c r="C253" s="79"/>
      <c r="D253" s="80">
        <f>D252/D$9</f>
        <v>0.03125</v>
      </c>
      <c r="E253" s="80"/>
      <c r="F253" s="80"/>
      <c r="G253" s="80">
        <f>G252/G$9</f>
        <v>0.015384615384615385</v>
      </c>
      <c r="H253" s="79"/>
      <c r="I253" s="80">
        <f>I252/I$9</f>
        <v>0.07317073170731707</v>
      </c>
      <c r="J253" s="80"/>
      <c r="K253" s="80"/>
      <c r="L253" s="80"/>
      <c r="M253" s="80"/>
    </row>
    <row r="254" spans="1:13" ht="11.25">
      <c r="A254" s="66" t="s">
        <v>19</v>
      </c>
      <c r="B254" s="35">
        <v>2.5</v>
      </c>
      <c r="C254" s="35"/>
      <c r="D254" s="24">
        <v>2.5</v>
      </c>
      <c r="E254" s="24"/>
      <c r="F254" s="24"/>
      <c r="G254" s="24">
        <v>2.5</v>
      </c>
      <c r="H254" s="35"/>
      <c r="I254" s="24">
        <v>2.5</v>
      </c>
      <c r="J254" s="24"/>
      <c r="K254" s="24"/>
      <c r="L254" s="24"/>
      <c r="M254" s="51"/>
    </row>
    <row r="255" spans="1:13" ht="11.25">
      <c r="A255" s="66" t="s">
        <v>20</v>
      </c>
      <c r="B255" s="35">
        <v>133</v>
      </c>
      <c r="C255" s="35"/>
      <c r="D255" s="24">
        <v>142</v>
      </c>
      <c r="E255" s="24"/>
      <c r="F255" s="24"/>
      <c r="G255" s="24">
        <v>117</v>
      </c>
      <c r="H255" s="35"/>
      <c r="I255" s="24">
        <v>133</v>
      </c>
      <c r="J255" s="24"/>
      <c r="K255" s="24"/>
      <c r="L255" s="24"/>
      <c r="M255" s="51"/>
    </row>
    <row r="257" ht="11.25">
      <c r="A257" s="65" t="s">
        <v>46</v>
      </c>
    </row>
    <row r="258" ht="11.25">
      <c r="A258" s="65" t="s">
        <v>24</v>
      </c>
    </row>
    <row r="259" spans="1:13" ht="11.25">
      <c r="A259" s="66" t="s">
        <v>17</v>
      </c>
      <c r="B259" s="35">
        <v>5</v>
      </c>
      <c r="C259" s="35">
        <v>1</v>
      </c>
      <c r="D259" s="24">
        <v>1</v>
      </c>
      <c r="E259" s="24">
        <v>1</v>
      </c>
      <c r="F259" s="24"/>
      <c r="G259" s="24">
        <v>2</v>
      </c>
      <c r="H259" s="35">
        <v>1</v>
      </c>
      <c r="I259" s="24">
        <v>2</v>
      </c>
      <c r="J259" s="24">
        <v>1</v>
      </c>
      <c r="K259" s="24"/>
      <c r="L259" s="24"/>
      <c r="M259" s="51">
        <v>1</v>
      </c>
    </row>
    <row r="260" spans="1:13" ht="11.25">
      <c r="A260" s="66" t="s">
        <v>18</v>
      </c>
      <c r="B260" s="79">
        <f>B259/B$9</f>
        <v>0.02577319587628866</v>
      </c>
      <c r="C260" s="79">
        <f>C259/C$9</f>
        <v>0.06666666666666667</v>
      </c>
      <c r="D260" s="80">
        <f>D259/D$9</f>
        <v>0.015625</v>
      </c>
      <c r="E260" s="80">
        <f>E259/E$9</f>
        <v>0.023255813953488372</v>
      </c>
      <c r="F260" s="80"/>
      <c r="G260" s="80">
        <f>G259/G$9</f>
        <v>0.03076923076923077</v>
      </c>
      <c r="H260" s="79">
        <f>H259/H$9</f>
        <v>0.05263157894736842</v>
      </c>
      <c r="I260" s="80">
        <f>I259/I$9</f>
        <v>0.04878048780487805</v>
      </c>
      <c r="J260" s="80">
        <f>J259/J$9</f>
        <v>0.02040816326530612</v>
      </c>
      <c r="K260" s="80"/>
      <c r="L260" s="80"/>
      <c r="M260" s="80">
        <f>M259/M$9</f>
        <v>0.034482758620689655</v>
      </c>
    </row>
    <row r="261" spans="1:13" ht="11.25">
      <c r="A261" s="66" t="s">
        <v>19</v>
      </c>
      <c r="B261" s="35">
        <v>2.4</v>
      </c>
      <c r="C261" s="35">
        <v>1.9</v>
      </c>
      <c r="D261" s="24">
        <v>2.6</v>
      </c>
      <c r="E261" s="24">
        <v>2.7</v>
      </c>
      <c r="F261" s="24"/>
      <c r="G261" s="24">
        <v>2.4</v>
      </c>
      <c r="H261" s="35">
        <v>2.1</v>
      </c>
      <c r="I261" s="24">
        <v>2.3</v>
      </c>
      <c r="J261" s="24">
        <v>2.7</v>
      </c>
      <c r="K261" s="24"/>
      <c r="L261" s="24"/>
      <c r="M261" s="51">
        <v>2.6</v>
      </c>
    </row>
    <row r="262" spans="1:13" ht="11.25">
      <c r="A262" s="66" t="s">
        <v>20</v>
      </c>
      <c r="B262" s="81">
        <v>47</v>
      </c>
      <c r="C262" s="24">
        <v>62</v>
      </c>
      <c r="D262" s="24">
        <v>37</v>
      </c>
      <c r="E262" s="24">
        <v>57</v>
      </c>
      <c r="F262" s="24"/>
      <c r="G262" s="24">
        <v>40</v>
      </c>
      <c r="H262" s="35">
        <v>37</v>
      </c>
      <c r="I262" s="24">
        <v>50</v>
      </c>
      <c r="J262" s="24">
        <v>57</v>
      </c>
      <c r="K262" s="24"/>
      <c r="L262" s="24"/>
      <c r="M262" s="51">
        <v>42</v>
      </c>
    </row>
    <row r="263" spans="1:13" ht="11.25">
      <c r="A263" s="66" t="s">
        <v>21</v>
      </c>
      <c r="B263" s="81">
        <v>1</v>
      </c>
      <c r="C263" s="24"/>
      <c r="D263" s="24">
        <v>1</v>
      </c>
      <c r="E263" s="24"/>
      <c r="F263" s="24"/>
      <c r="G263" s="24"/>
      <c r="H263" s="35"/>
      <c r="I263" s="24">
        <v>1</v>
      </c>
      <c r="J263" s="24"/>
      <c r="K263" s="24"/>
      <c r="L263" s="24"/>
      <c r="M263" s="24"/>
    </row>
    <row r="264" spans="1:13" ht="11.25">
      <c r="A264" s="66" t="s">
        <v>23</v>
      </c>
      <c r="B264" s="35">
        <f>SUM(B263,B249)</f>
        <v>48</v>
      </c>
      <c r="C264" s="35">
        <f aca="true" t="shared" si="38" ref="C264:M264">C249</f>
        <v>2</v>
      </c>
      <c r="D264" s="24">
        <v>17</v>
      </c>
      <c r="E264" s="24">
        <v>15</v>
      </c>
      <c r="F264" s="24">
        <f t="shared" si="38"/>
        <v>3</v>
      </c>
      <c r="G264" s="24">
        <f t="shared" si="38"/>
        <v>11</v>
      </c>
      <c r="H264" s="35">
        <f t="shared" si="38"/>
        <v>3</v>
      </c>
      <c r="I264" s="24">
        <v>6</v>
      </c>
      <c r="J264" s="24">
        <f t="shared" si="38"/>
        <v>10</v>
      </c>
      <c r="K264" s="24">
        <v>15</v>
      </c>
      <c r="L264" s="24">
        <f t="shared" si="38"/>
        <v>9</v>
      </c>
      <c r="M264" s="24">
        <f t="shared" si="38"/>
        <v>5</v>
      </c>
    </row>
    <row r="265" spans="1:13" ht="11.25">
      <c r="A265" s="66" t="s">
        <v>22</v>
      </c>
      <c r="B265" s="19">
        <f aca="true" t="shared" si="39" ref="B265:M265">B264/B$9</f>
        <v>0.24742268041237114</v>
      </c>
      <c r="C265" s="19">
        <f t="shared" si="39"/>
        <v>0.13333333333333333</v>
      </c>
      <c r="D265" s="20">
        <f t="shared" si="39"/>
        <v>0.265625</v>
      </c>
      <c r="E265" s="20">
        <f t="shared" si="39"/>
        <v>0.3488372093023256</v>
      </c>
      <c r="F265" s="20">
        <f t="shared" si="39"/>
        <v>0.42857142857142855</v>
      </c>
      <c r="G265" s="20">
        <f t="shared" si="39"/>
        <v>0.16923076923076924</v>
      </c>
      <c r="H265" s="19">
        <f t="shared" si="39"/>
        <v>0.15789473684210525</v>
      </c>
      <c r="I265" s="20">
        <f t="shared" si="39"/>
        <v>0.14634146341463414</v>
      </c>
      <c r="J265" s="20">
        <f t="shared" si="39"/>
        <v>0.20408163265306123</v>
      </c>
      <c r="K265" s="20">
        <f t="shared" si="39"/>
        <v>0.4166666666666667</v>
      </c>
      <c r="L265" s="20">
        <f t="shared" si="39"/>
        <v>0.45</v>
      </c>
      <c r="M265" s="20">
        <f t="shared" si="39"/>
        <v>0.1724137931034483</v>
      </c>
    </row>
    <row r="266" spans="1:13" ht="11.25">
      <c r="A266" s="67" t="s">
        <v>25</v>
      </c>
      <c r="B266" s="35"/>
      <c r="C266" s="35"/>
      <c r="D266" s="24"/>
      <c r="E266" s="24"/>
      <c r="F266" s="24"/>
      <c r="G266" s="24"/>
      <c r="H266" s="35"/>
      <c r="I266" s="24"/>
      <c r="J266" s="24"/>
      <c r="K266" s="24"/>
      <c r="L266" s="24"/>
      <c r="M266" s="51"/>
    </row>
    <row r="267" spans="1:13" ht="11.25">
      <c r="A267" s="66" t="s">
        <v>17</v>
      </c>
      <c r="B267" s="35">
        <v>3</v>
      </c>
      <c r="C267" s="35"/>
      <c r="D267" s="24">
        <v>2</v>
      </c>
      <c r="E267" s="24"/>
      <c r="F267" s="24"/>
      <c r="G267" s="24">
        <v>1</v>
      </c>
      <c r="H267" s="35"/>
      <c r="I267" s="24">
        <v>2</v>
      </c>
      <c r="J267" s="24"/>
      <c r="K267" s="24"/>
      <c r="L267" s="24"/>
      <c r="M267" s="24">
        <v>1</v>
      </c>
    </row>
    <row r="268" spans="1:13" ht="11.25">
      <c r="A268" s="66" t="s">
        <v>18</v>
      </c>
      <c r="B268" s="79">
        <f>B267/B$9</f>
        <v>0.015463917525773196</v>
      </c>
      <c r="C268" s="79"/>
      <c r="D268" s="80">
        <f>D267/D$9</f>
        <v>0.03125</v>
      </c>
      <c r="E268" s="80"/>
      <c r="F268" s="80"/>
      <c r="G268" s="80">
        <f>G267/G$9</f>
        <v>0.015384615384615385</v>
      </c>
      <c r="H268" s="79"/>
      <c r="I268" s="80">
        <f>I267/I$9</f>
        <v>0.04878048780487805</v>
      </c>
      <c r="J268" s="80"/>
      <c r="K268" s="80"/>
      <c r="L268" s="80"/>
      <c r="M268" s="80">
        <f>M267/M$9</f>
        <v>0.034482758620689655</v>
      </c>
    </row>
    <row r="269" spans="1:13" ht="11.25">
      <c r="A269" s="66" t="s">
        <v>19</v>
      </c>
      <c r="B269" s="35">
        <v>2.5</v>
      </c>
      <c r="C269" s="35"/>
      <c r="D269" s="24">
        <v>2.4</v>
      </c>
      <c r="E269" s="24"/>
      <c r="F269" s="24"/>
      <c r="G269" s="24">
        <v>2.7</v>
      </c>
      <c r="H269" s="35"/>
      <c r="I269" s="24">
        <v>2.4</v>
      </c>
      <c r="J269" s="24"/>
      <c r="K269" s="24"/>
      <c r="L269" s="24"/>
      <c r="M269" s="24">
        <v>2.7</v>
      </c>
    </row>
    <row r="270" spans="1:13" ht="11.25">
      <c r="A270" s="66" t="s">
        <v>20</v>
      </c>
      <c r="B270" s="35">
        <v>125</v>
      </c>
      <c r="C270" s="35"/>
      <c r="D270" s="24">
        <v>125</v>
      </c>
      <c r="E270" s="24"/>
      <c r="F270" s="24"/>
      <c r="G270" s="24">
        <v>95</v>
      </c>
      <c r="H270" s="35"/>
      <c r="I270" s="24">
        <v>140</v>
      </c>
      <c r="J270" s="24"/>
      <c r="K270" s="24"/>
      <c r="L270" s="24"/>
      <c r="M270" s="24">
        <v>95</v>
      </c>
    </row>
    <row r="271" spans="1:13" ht="11.25">
      <c r="A271" s="43"/>
      <c r="B271" s="43"/>
      <c r="C271" s="43"/>
      <c r="D271" s="42"/>
      <c r="E271" s="42"/>
      <c r="F271" s="42"/>
      <c r="G271" s="42"/>
      <c r="H271" s="43"/>
      <c r="I271" s="42"/>
      <c r="J271" s="42"/>
      <c r="K271" s="42"/>
      <c r="L271" s="42"/>
      <c r="M271" s="52"/>
    </row>
    <row r="272" ht="11.25">
      <c r="A272" s="65" t="s">
        <v>47</v>
      </c>
    </row>
    <row r="273" ht="11.25">
      <c r="A273" s="65" t="s">
        <v>24</v>
      </c>
    </row>
    <row r="274" spans="1:13" ht="11.25">
      <c r="A274" s="66" t="s">
        <v>17</v>
      </c>
      <c r="B274" s="35">
        <v>6</v>
      </c>
      <c r="C274" s="35">
        <v>1</v>
      </c>
      <c r="D274" s="24">
        <v>2</v>
      </c>
      <c r="E274" s="24">
        <v>1</v>
      </c>
      <c r="F274" s="24"/>
      <c r="G274" s="24">
        <v>2</v>
      </c>
      <c r="H274" s="35">
        <v>2</v>
      </c>
      <c r="I274" s="24">
        <v>2</v>
      </c>
      <c r="J274" s="24">
        <v>1</v>
      </c>
      <c r="K274" s="24"/>
      <c r="L274" s="24"/>
      <c r="M274" s="51">
        <v>1</v>
      </c>
    </row>
    <row r="275" spans="1:13" ht="11.25">
      <c r="A275" s="66" t="s">
        <v>18</v>
      </c>
      <c r="B275" s="79">
        <f>B274/B$9</f>
        <v>0.030927835051546393</v>
      </c>
      <c r="C275" s="79">
        <f>C274/C$9</f>
        <v>0.06666666666666667</v>
      </c>
      <c r="D275" s="80">
        <f>D274/D$9</f>
        <v>0.03125</v>
      </c>
      <c r="E275" s="80">
        <f>E274/E$9</f>
        <v>0.023255813953488372</v>
      </c>
      <c r="F275" s="80"/>
      <c r="G275" s="80">
        <f>G274/G$9</f>
        <v>0.03076923076923077</v>
      </c>
      <c r="H275" s="79">
        <f>H274/H$9</f>
        <v>0.10526315789473684</v>
      </c>
      <c r="I275" s="80">
        <f>I274/I$9</f>
        <v>0.04878048780487805</v>
      </c>
      <c r="J275" s="80">
        <f>J274/J$9</f>
        <v>0.02040816326530612</v>
      </c>
      <c r="K275" s="80"/>
      <c r="L275" s="80"/>
      <c r="M275" s="80">
        <f>M274/M$9</f>
        <v>0.034482758620689655</v>
      </c>
    </row>
    <row r="276" spans="1:13" ht="11.25">
      <c r="A276" s="66" t="s">
        <v>19</v>
      </c>
      <c r="B276" s="35">
        <v>1.9</v>
      </c>
      <c r="C276" s="35">
        <v>0.4</v>
      </c>
      <c r="D276" s="78">
        <v>2</v>
      </c>
      <c r="E276" s="24">
        <v>2.8</v>
      </c>
      <c r="F276" s="24"/>
      <c r="G276" s="24">
        <v>2.2</v>
      </c>
      <c r="H276" s="35">
        <v>1.1</v>
      </c>
      <c r="I276" s="78">
        <v>2</v>
      </c>
      <c r="J276" s="24">
        <v>2.8</v>
      </c>
      <c r="K276" s="24"/>
      <c r="L276" s="24"/>
      <c r="M276" s="51">
        <v>2.5</v>
      </c>
    </row>
    <row r="277" spans="1:13" ht="11.25">
      <c r="A277" s="66" t="s">
        <v>20</v>
      </c>
      <c r="B277" s="35">
        <v>40</v>
      </c>
      <c r="C277" s="35">
        <v>4</v>
      </c>
      <c r="D277" s="24">
        <v>29</v>
      </c>
      <c r="E277" s="24">
        <v>61</v>
      </c>
      <c r="G277" s="24">
        <v>58</v>
      </c>
      <c r="H277" s="35">
        <v>34</v>
      </c>
      <c r="I277" s="24">
        <v>29</v>
      </c>
      <c r="J277" s="24">
        <v>61</v>
      </c>
      <c r="K277" s="24"/>
      <c r="L277" s="24"/>
      <c r="M277" s="51">
        <v>52</v>
      </c>
    </row>
    <row r="278" spans="1:13" ht="11.25">
      <c r="A278" s="66" t="s">
        <v>21</v>
      </c>
      <c r="B278" s="35">
        <v>2</v>
      </c>
      <c r="C278" s="35"/>
      <c r="D278" s="24">
        <v>1</v>
      </c>
      <c r="E278" s="24">
        <v>1</v>
      </c>
      <c r="F278" s="24"/>
      <c r="G278" s="24"/>
      <c r="H278" s="35"/>
      <c r="I278" s="24">
        <v>1</v>
      </c>
      <c r="J278" s="24">
        <v>1</v>
      </c>
      <c r="K278" s="24"/>
      <c r="L278" s="24"/>
      <c r="M278" s="51"/>
    </row>
    <row r="279" spans="1:13" ht="11.25">
      <c r="A279" s="66" t="s">
        <v>23</v>
      </c>
      <c r="B279" s="35">
        <f>SUM(B278,B264)</f>
        <v>50</v>
      </c>
      <c r="C279" s="35">
        <f aca="true" t="shared" si="40" ref="C279:M279">SUM(C264,C278)</f>
        <v>2</v>
      </c>
      <c r="D279" s="24">
        <f t="shared" si="40"/>
        <v>18</v>
      </c>
      <c r="E279" s="24">
        <f t="shared" si="40"/>
        <v>16</v>
      </c>
      <c r="F279" s="24">
        <f t="shared" si="40"/>
        <v>3</v>
      </c>
      <c r="G279" s="24">
        <f t="shared" si="40"/>
        <v>11</v>
      </c>
      <c r="H279" s="35">
        <f t="shared" si="40"/>
        <v>3</v>
      </c>
      <c r="I279" s="24">
        <f t="shared" si="40"/>
        <v>7</v>
      </c>
      <c r="J279" s="24">
        <f t="shared" si="40"/>
        <v>11</v>
      </c>
      <c r="K279" s="24">
        <f t="shared" si="40"/>
        <v>15</v>
      </c>
      <c r="L279" s="24">
        <f t="shared" si="40"/>
        <v>9</v>
      </c>
      <c r="M279" s="24">
        <f t="shared" si="40"/>
        <v>5</v>
      </c>
    </row>
    <row r="280" spans="1:13" ht="11.25">
      <c r="A280" s="66" t="s">
        <v>22</v>
      </c>
      <c r="B280" s="19">
        <f aca="true" t="shared" si="41" ref="B280:M280">B279/B$9</f>
        <v>0.25773195876288657</v>
      </c>
      <c r="C280" s="19">
        <f t="shared" si="41"/>
        <v>0.13333333333333333</v>
      </c>
      <c r="D280" s="20">
        <f t="shared" si="41"/>
        <v>0.28125</v>
      </c>
      <c r="E280" s="20">
        <f t="shared" si="41"/>
        <v>0.37209302325581395</v>
      </c>
      <c r="F280" s="20">
        <f t="shared" si="41"/>
        <v>0.42857142857142855</v>
      </c>
      <c r="G280" s="20">
        <f t="shared" si="41"/>
        <v>0.16923076923076924</v>
      </c>
      <c r="H280" s="19">
        <f t="shared" si="41"/>
        <v>0.15789473684210525</v>
      </c>
      <c r="I280" s="20">
        <f t="shared" si="41"/>
        <v>0.17073170731707318</v>
      </c>
      <c r="J280" s="20">
        <f t="shared" si="41"/>
        <v>0.22448979591836735</v>
      </c>
      <c r="K280" s="20">
        <f t="shared" si="41"/>
        <v>0.4166666666666667</v>
      </c>
      <c r="L280" s="20">
        <f t="shared" si="41"/>
        <v>0.45</v>
      </c>
      <c r="M280" s="20">
        <f t="shared" si="41"/>
        <v>0.1724137931034483</v>
      </c>
    </row>
    <row r="281" spans="1:13" ht="11.25">
      <c r="A281" s="67" t="s">
        <v>25</v>
      </c>
      <c r="B281" s="35"/>
      <c r="C281" s="35"/>
      <c r="D281" s="24"/>
      <c r="E281" s="24"/>
      <c r="F281" s="24"/>
      <c r="G281" s="24"/>
      <c r="H281" s="35"/>
      <c r="I281" s="24"/>
      <c r="J281" s="24"/>
      <c r="K281" s="24"/>
      <c r="L281" s="24"/>
      <c r="M281" s="51"/>
    </row>
    <row r="282" spans="1:13" ht="11.25">
      <c r="A282" s="66" t="s">
        <v>17</v>
      </c>
      <c r="B282" s="35">
        <v>1</v>
      </c>
      <c r="C282" s="35"/>
      <c r="D282" s="24"/>
      <c r="E282" s="24">
        <v>1</v>
      </c>
      <c r="F282" s="24"/>
      <c r="G282" s="24"/>
      <c r="H282" s="35"/>
      <c r="I282" s="24"/>
      <c r="J282" s="24"/>
      <c r="K282" s="24">
        <v>1</v>
      </c>
      <c r="L282" s="24"/>
      <c r="M282" s="51"/>
    </row>
    <row r="283" spans="1:13" ht="11.25">
      <c r="A283" s="66" t="s">
        <v>18</v>
      </c>
      <c r="B283" s="79">
        <f>B282/B$9</f>
        <v>0.005154639175257732</v>
      </c>
      <c r="C283" s="79"/>
      <c r="D283" s="80"/>
      <c r="E283" s="80">
        <f>E282/E$9</f>
        <v>0.023255813953488372</v>
      </c>
      <c r="F283" s="80"/>
      <c r="G283" s="80"/>
      <c r="H283" s="79"/>
      <c r="I283" s="80"/>
      <c r="J283" s="80"/>
      <c r="K283" s="80">
        <f>K282/K$9</f>
        <v>0.027777777777777776</v>
      </c>
      <c r="L283" s="24"/>
      <c r="M283" s="51"/>
    </row>
    <row r="284" spans="1:13" ht="11.25">
      <c r="A284" s="66" t="s">
        <v>19</v>
      </c>
      <c r="B284" s="35">
        <v>2.5</v>
      </c>
      <c r="C284" s="35"/>
      <c r="D284" s="24"/>
      <c r="E284" s="24">
        <v>2.5</v>
      </c>
      <c r="F284" s="24"/>
      <c r="G284" s="24"/>
      <c r="H284" s="35"/>
      <c r="I284" s="24"/>
      <c r="J284" s="24"/>
      <c r="K284" s="24">
        <v>2.5</v>
      </c>
      <c r="L284" s="24"/>
      <c r="M284" s="51"/>
    </row>
    <row r="285" spans="1:13" ht="11.25">
      <c r="A285" s="66" t="s">
        <v>20</v>
      </c>
      <c r="B285" s="35">
        <v>58</v>
      </c>
      <c r="C285" s="35"/>
      <c r="D285" s="24"/>
      <c r="E285" s="24">
        <v>58</v>
      </c>
      <c r="F285" s="24"/>
      <c r="G285" s="24"/>
      <c r="H285" s="35"/>
      <c r="I285" s="24"/>
      <c r="J285" s="24"/>
      <c r="K285" s="24">
        <v>58</v>
      </c>
      <c r="L285" s="24"/>
      <c r="M285" s="51"/>
    </row>
    <row r="286" spans="1:13" ht="11.25">
      <c r="A286" s="66"/>
      <c r="B286" s="35"/>
      <c r="C286" s="35"/>
      <c r="D286" s="24"/>
      <c r="E286" s="24"/>
      <c r="F286" s="24"/>
      <c r="G286" s="24"/>
      <c r="H286" s="35"/>
      <c r="I286" s="24"/>
      <c r="J286" s="24"/>
      <c r="K286" s="24"/>
      <c r="L286" s="24"/>
      <c r="M286" s="51"/>
    </row>
    <row r="287" ht="11.25">
      <c r="A287" s="65" t="s">
        <v>49</v>
      </c>
    </row>
    <row r="288" ht="11.25">
      <c r="A288" s="65" t="s">
        <v>24</v>
      </c>
    </row>
    <row r="289" spans="1:13" ht="11.25">
      <c r="A289" s="66" t="s">
        <v>17</v>
      </c>
      <c r="B289" s="35">
        <v>1</v>
      </c>
      <c r="C289" s="35"/>
      <c r="D289" s="24">
        <v>1</v>
      </c>
      <c r="E289" s="24"/>
      <c r="F289" s="24"/>
      <c r="G289" s="24"/>
      <c r="H289" s="35"/>
      <c r="I289" s="24">
        <v>1</v>
      </c>
      <c r="J289" s="24"/>
      <c r="K289" s="24"/>
      <c r="L289" s="24"/>
      <c r="M289" s="51"/>
    </row>
    <row r="290" spans="1:13" ht="11.25">
      <c r="A290" s="66" t="s">
        <v>18</v>
      </c>
      <c r="B290" s="79">
        <f>B289/B$9</f>
        <v>0.005154639175257732</v>
      </c>
      <c r="C290" s="79"/>
      <c r="D290" s="80">
        <f>D289/D$9</f>
        <v>0.015625</v>
      </c>
      <c r="E290" s="80"/>
      <c r="F290" s="80"/>
      <c r="G290" s="80"/>
      <c r="H290" s="79"/>
      <c r="I290" s="80">
        <f>I289/I$9</f>
        <v>0.024390243902439025</v>
      </c>
      <c r="J290" s="80"/>
      <c r="K290" s="80"/>
      <c r="L290" s="80"/>
      <c r="M290" s="80"/>
    </row>
    <row r="291" spans="1:13" ht="11.25">
      <c r="A291" s="66" t="s">
        <v>19</v>
      </c>
      <c r="B291" s="35">
        <v>2</v>
      </c>
      <c r="C291" s="35"/>
      <c r="D291" s="78">
        <v>2</v>
      </c>
      <c r="E291" s="24"/>
      <c r="F291" s="24"/>
      <c r="G291" s="24"/>
      <c r="H291" s="35"/>
      <c r="I291" s="78">
        <v>2</v>
      </c>
      <c r="J291" s="24"/>
      <c r="K291" s="24"/>
      <c r="L291" s="24"/>
      <c r="M291" s="51"/>
    </row>
    <row r="292" spans="1:13" ht="11.25">
      <c r="A292" s="66" t="s">
        <v>20</v>
      </c>
      <c r="B292" s="35">
        <v>22</v>
      </c>
      <c r="C292" s="35"/>
      <c r="D292" s="24">
        <v>22</v>
      </c>
      <c r="E292" s="24"/>
      <c r="G292" s="24"/>
      <c r="H292" s="35"/>
      <c r="I292" s="24">
        <v>22</v>
      </c>
      <c r="J292" s="24"/>
      <c r="K292" s="24"/>
      <c r="L292" s="24"/>
      <c r="M292" s="51"/>
    </row>
    <row r="293" spans="1:13" ht="11.25">
      <c r="A293" s="66" t="s">
        <v>21</v>
      </c>
      <c r="B293" s="35"/>
      <c r="C293" s="35"/>
      <c r="D293" s="24"/>
      <c r="E293" s="24"/>
      <c r="F293" s="24"/>
      <c r="G293" s="24"/>
      <c r="H293" s="35"/>
      <c r="I293" s="24"/>
      <c r="J293" s="24"/>
      <c r="K293" s="24"/>
      <c r="L293" s="24"/>
      <c r="M293" s="51"/>
    </row>
    <row r="294" spans="1:13" ht="11.25">
      <c r="A294" s="66" t="s">
        <v>23</v>
      </c>
      <c r="B294" s="35">
        <f aca="true" t="shared" si="42" ref="B294:M294">SUM(B279,B293)</f>
        <v>50</v>
      </c>
      <c r="C294" s="35">
        <f t="shared" si="42"/>
        <v>2</v>
      </c>
      <c r="D294" s="24">
        <f t="shared" si="42"/>
        <v>18</v>
      </c>
      <c r="E294" s="24">
        <f t="shared" si="42"/>
        <v>16</v>
      </c>
      <c r="F294" s="24">
        <f t="shared" si="42"/>
        <v>3</v>
      </c>
      <c r="G294" s="24">
        <f t="shared" si="42"/>
        <v>11</v>
      </c>
      <c r="H294" s="35">
        <f t="shared" si="42"/>
        <v>3</v>
      </c>
      <c r="I294" s="24">
        <f t="shared" si="42"/>
        <v>7</v>
      </c>
      <c r="J294" s="24">
        <f t="shared" si="42"/>
        <v>11</v>
      </c>
      <c r="K294" s="24">
        <f t="shared" si="42"/>
        <v>15</v>
      </c>
      <c r="L294" s="24">
        <f t="shared" si="42"/>
        <v>9</v>
      </c>
      <c r="M294" s="24">
        <f t="shared" si="42"/>
        <v>5</v>
      </c>
    </row>
    <row r="295" spans="1:13" ht="11.25">
      <c r="A295" s="66" t="s">
        <v>22</v>
      </c>
      <c r="B295" s="19">
        <f aca="true" t="shared" si="43" ref="B295:M295">B294/B$9</f>
        <v>0.25773195876288657</v>
      </c>
      <c r="C295" s="19">
        <f t="shared" si="43"/>
        <v>0.13333333333333333</v>
      </c>
      <c r="D295" s="20">
        <f t="shared" si="43"/>
        <v>0.28125</v>
      </c>
      <c r="E295" s="20">
        <f t="shared" si="43"/>
        <v>0.37209302325581395</v>
      </c>
      <c r="F295" s="20">
        <f t="shared" si="43"/>
        <v>0.42857142857142855</v>
      </c>
      <c r="G295" s="20">
        <f t="shared" si="43"/>
        <v>0.16923076923076924</v>
      </c>
      <c r="H295" s="19">
        <f t="shared" si="43"/>
        <v>0.15789473684210525</v>
      </c>
      <c r="I295" s="20">
        <f t="shared" si="43"/>
        <v>0.17073170731707318</v>
      </c>
      <c r="J295" s="20">
        <f t="shared" si="43"/>
        <v>0.22448979591836735</v>
      </c>
      <c r="K295" s="20">
        <f t="shared" si="43"/>
        <v>0.4166666666666667</v>
      </c>
      <c r="L295" s="20">
        <f t="shared" si="43"/>
        <v>0.45</v>
      </c>
      <c r="M295" s="20">
        <f t="shared" si="43"/>
        <v>0.1724137931034483</v>
      </c>
    </row>
    <row r="296" spans="1:13" ht="11.25">
      <c r="A296" s="66"/>
      <c r="B296" s="35"/>
      <c r="C296" s="35"/>
      <c r="D296" s="24"/>
      <c r="E296" s="24"/>
      <c r="F296" s="24"/>
      <c r="G296" s="24"/>
      <c r="H296" s="35"/>
      <c r="I296" s="24"/>
      <c r="J296" s="24"/>
      <c r="K296" s="24"/>
      <c r="L296" s="24"/>
      <c r="M296" s="51"/>
    </row>
    <row r="297" ht="11.25">
      <c r="A297" s="65" t="s">
        <v>48</v>
      </c>
    </row>
    <row r="298" ht="11.25">
      <c r="A298" s="65" t="s">
        <v>24</v>
      </c>
    </row>
    <row r="299" spans="1:13" ht="11.25">
      <c r="A299" s="66" t="s">
        <v>17</v>
      </c>
      <c r="B299" s="35">
        <v>2</v>
      </c>
      <c r="C299" s="35">
        <v>0</v>
      </c>
      <c r="D299" s="24">
        <v>0</v>
      </c>
      <c r="E299" s="24">
        <v>0</v>
      </c>
      <c r="F299" s="24"/>
      <c r="G299" s="24">
        <v>1</v>
      </c>
      <c r="H299" s="35"/>
      <c r="I299" s="24">
        <v>1</v>
      </c>
      <c r="J299" s="24"/>
      <c r="K299" s="24"/>
      <c r="L299" s="24"/>
      <c r="M299" s="51">
        <v>1</v>
      </c>
    </row>
    <row r="300" spans="1:13" ht="11.25">
      <c r="A300" s="66" t="s">
        <v>18</v>
      </c>
      <c r="B300" s="79">
        <f>B299/B$9</f>
        <v>0.010309278350515464</v>
      </c>
      <c r="C300" s="79">
        <f>C299/C$9</f>
        <v>0</v>
      </c>
      <c r="D300" s="80">
        <f>D299/D$9</f>
        <v>0</v>
      </c>
      <c r="E300" s="80">
        <f>E299/E$9</f>
        <v>0</v>
      </c>
      <c r="F300" s="80"/>
      <c r="G300" s="80">
        <f>G299/G$9</f>
        <v>0.015384615384615385</v>
      </c>
      <c r="H300" s="79"/>
      <c r="I300" s="80">
        <f>I299/I$9</f>
        <v>0.024390243902439025</v>
      </c>
      <c r="J300" s="80"/>
      <c r="K300" s="80"/>
      <c r="L300" s="80"/>
      <c r="M300" s="80">
        <f>M299/M$9</f>
        <v>0.034482758620689655</v>
      </c>
    </row>
    <row r="301" spans="1:13" ht="11.25">
      <c r="A301" s="66" t="s">
        <v>19</v>
      </c>
      <c r="B301" s="35">
        <v>1.6</v>
      </c>
      <c r="C301" s="35">
        <v>0</v>
      </c>
      <c r="D301" s="78">
        <v>0</v>
      </c>
      <c r="E301" s="24">
        <v>0</v>
      </c>
      <c r="F301" s="24"/>
      <c r="G301" s="24">
        <v>0.4</v>
      </c>
      <c r="H301" s="35"/>
      <c r="I301" s="78">
        <v>2.7</v>
      </c>
      <c r="J301" s="24"/>
      <c r="K301" s="24"/>
      <c r="L301" s="24"/>
      <c r="M301" s="51">
        <v>0.4</v>
      </c>
    </row>
    <row r="302" spans="1:13" ht="11.25">
      <c r="A302" s="66" t="s">
        <v>20</v>
      </c>
      <c r="B302" s="35">
        <v>18</v>
      </c>
      <c r="C302" s="35">
        <v>0</v>
      </c>
      <c r="D302" s="24">
        <v>0</v>
      </c>
      <c r="E302" s="24">
        <v>0</v>
      </c>
      <c r="G302" s="24">
        <v>6</v>
      </c>
      <c r="H302" s="35"/>
      <c r="I302" s="24">
        <v>29</v>
      </c>
      <c r="J302" s="24"/>
      <c r="K302" s="24"/>
      <c r="L302" s="24"/>
      <c r="M302" s="51">
        <v>6</v>
      </c>
    </row>
    <row r="303" spans="1:13" ht="11.25">
      <c r="A303" s="66" t="s">
        <v>21</v>
      </c>
      <c r="B303" s="35"/>
      <c r="C303" s="35"/>
      <c r="D303" s="24"/>
      <c r="E303" s="24"/>
      <c r="F303" s="24"/>
      <c r="G303" s="24"/>
      <c r="H303" s="35"/>
      <c r="I303" s="24"/>
      <c r="J303" s="24"/>
      <c r="K303" s="24"/>
      <c r="L303" s="24"/>
      <c r="M303" s="51"/>
    </row>
    <row r="304" spans="1:13" ht="11.25">
      <c r="A304" s="66" t="s">
        <v>23</v>
      </c>
      <c r="B304" s="35">
        <f aca="true" t="shared" si="44" ref="B304:M304">SUM(B294,B303)</f>
        <v>50</v>
      </c>
      <c r="C304" s="35">
        <f t="shared" si="44"/>
        <v>2</v>
      </c>
      <c r="D304" s="24">
        <f t="shared" si="44"/>
        <v>18</v>
      </c>
      <c r="E304" s="24">
        <f t="shared" si="44"/>
        <v>16</v>
      </c>
      <c r="F304" s="24">
        <f t="shared" si="44"/>
        <v>3</v>
      </c>
      <c r="G304" s="24">
        <f t="shared" si="44"/>
        <v>11</v>
      </c>
      <c r="H304" s="35">
        <f t="shared" si="44"/>
        <v>3</v>
      </c>
      <c r="I304" s="24">
        <f t="shared" si="44"/>
        <v>7</v>
      </c>
      <c r="J304" s="24">
        <f t="shared" si="44"/>
        <v>11</v>
      </c>
      <c r="K304" s="24">
        <f t="shared" si="44"/>
        <v>15</v>
      </c>
      <c r="L304" s="24">
        <f t="shared" si="44"/>
        <v>9</v>
      </c>
      <c r="M304" s="24">
        <f t="shared" si="44"/>
        <v>5</v>
      </c>
    </row>
    <row r="305" spans="1:13" ht="11.25">
      <c r="A305" s="66" t="s">
        <v>22</v>
      </c>
      <c r="B305" s="19">
        <f aca="true" t="shared" si="45" ref="B305:M305">B304/B$9</f>
        <v>0.25773195876288657</v>
      </c>
      <c r="C305" s="19">
        <f t="shared" si="45"/>
        <v>0.13333333333333333</v>
      </c>
      <c r="D305" s="20">
        <f t="shared" si="45"/>
        <v>0.28125</v>
      </c>
      <c r="E305" s="20">
        <f t="shared" si="45"/>
        <v>0.37209302325581395</v>
      </c>
      <c r="F305" s="20">
        <f t="shared" si="45"/>
        <v>0.42857142857142855</v>
      </c>
      <c r="G305" s="20">
        <f t="shared" si="45"/>
        <v>0.16923076923076924</v>
      </c>
      <c r="H305" s="19">
        <f t="shared" si="45"/>
        <v>0.15789473684210525</v>
      </c>
      <c r="I305" s="20">
        <f t="shared" si="45"/>
        <v>0.17073170731707318</v>
      </c>
      <c r="J305" s="20">
        <f t="shared" si="45"/>
        <v>0.22448979591836735</v>
      </c>
      <c r="K305" s="20">
        <f t="shared" si="45"/>
        <v>0.4166666666666667</v>
      </c>
      <c r="L305" s="20">
        <f t="shared" si="45"/>
        <v>0.45</v>
      </c>
      <c r="M305" s="20">
        <f t="shared" si="45"/>
        <v>0.1724137931034483</v>
      </c>
    </row>
    <row r="306" spans="1:13" ht="11.25">
      <c r="A306" s="67" t="s">
        <v>25</v>
      </c>
      <c r="B306" s="35"/>
      <c r="C306" s="35"/>
      <c r="D306" s="24"/>
      <c r="E306" s="24"/>
      <c r="F306" s="24"/>
      <c r="G306" s="24"/>
      <c r="H306" s="35"/>
      <c r="I306" s="24"/>
      <c r="J306" s="24"/>
      <c r="K306" s="24"/>
      <c r="L306" s="24"/>
      <c r="M306" s="51"/>
    </row>
    <row r="307" spans="1:13" ht="11.25">
      <c r="A307" s="66" t="s">
        <v>17</v>
      </c>
      <c r="B307" s="35">
        <v>1</v>
      </c>
      <c r="C307" s="35"/>
      <c r="D307" s="24"/>
      <c r="E307" s="24">
        <v>0</v>
      </c>
      <c r="F307" s="24"/>
      <c r="G307" s="24">
        <v>1</v>
      </c>
      <c r="H307" s="35"/>
      <c r="I307" s="24"/>
      <c r="J307" s="24"/>
      <c r="K307" s="24"/>
      <c r="L307" s="24"/>
      <c r="M307" s="51">
        <v>1</v>
      </c>
    </row>
    <row r="308" spans="1:13" ht="11.25">
      <c r="A308" s="66" t="s">
        <v>18</v>
      </c>
      <c r="B308" s="79">
        <f>B307/B$9</f>
        <v>0.005154639175257732</v>
      </c>
      <c r="C308" s="79"/>
      <c r="D308" s="80"/>
      <c r="E308" s="80">
        <f>E307/E$9</f>
        <v>0</v>
      </c>
      <c r="F308" s="80"/>
      <c r="G308" s="80">
        <f>G307/G$9</f>
        <v>0.015384615384615385</v>
      </c>
      <c r="H308" s="79"/>
      <c r="I308" s="80"/>
      <c r="J308" s="80"/>
      <c r="K308" s="80"/>
      <c r="L308" s="24"/>
      <c r="M308" s="80">
        <f>M307/M$9</f>
        <v>0.034482758620689655</v>
      </c>
    </row>
    <row r="309" spans="1:13" ht="11.25">
      <c r="A309" s="66" t="s">
        <v>19</v>
      </c>
      <c r="B309" s="35">
        <v>2.4</v>
      </c>
      <c r="C309" s="35"/>
      <c r="D309" s="24"/>
      <c r="E309" s="24">
        <v>0</v>
      </c>
      <c r="F309" s="24"/>
      <c r="G309" s="24">
        <v>2.4</v>
      </c>
      <c r="H309" s="35"/>
      <c r="I309" s="24"/>
      <c r="J309" s="24"/>
      <c r="K309" s="24"/>
      <c r="L309" s="24"/>
      <c r="M309" s="51">
        <v>2.4</v>
      </c>
    </row>
    <row r="310" spans="1:13" ht="11.25">
      <c r="A310" s="66" t="s">
        <v>20</v>
      </c>
      <c r="B310" s="35">
        <v>95</v>
      </c>
      <c r="C310" s="35"/>
      <c r="D310" s="24"/>
      <c r="E310" s="24">
        <v>0</v>
      </c>
      <c r="F310" s="24"/>
      <c r="G310" s="24">
        <v>95</v>
      </c>
      <c r="H310" s="35"/>
      <c r="I310" s="24"/>
      <c r="J310" s="24"/>
      <c r="K310" s="24"/>
      <c r="L310" s="24"/>
      <c r="M310" s="51">
        <v>95</v>
      </c>
    </row>
    <row r="312" spans="1:14" ht="11.25">
      <c r="A312" s="82" t="s">
        <v>50</v>
      </c>
      <c r="B312" s="83"/>
      <c r="C312" s="39"/>
      <c r="G312" s="45"/>
      <c r="H312" s="39"/>
      <c r="N312" s="39"/>
    </row>
    <row r="313" ht="11.25">
      <c r="A313" s="65" t="s">
        <v>24</v>
      </c>
    </row>
    <row r="314" spans="1:13" ht="11.25">
      <c r="A314" s="66" t="s">
        <v>17</v>
      </c>
      <c r="B314" s="35">
        <v>5</v>
      </c>
      <c r="C314" s="35">
        <v>2</v>
      </c>
      <c r="D314" s="24">
        <v>2</v>
      </c>
      <c r="E314" s="24"/>
      <c r="F314" s="24"/>
      <c r="G314" s="24">
        <v>1</v>
      </c>
      <c r="H314" s="35">
        <v>3</v>
      </c>
      <c r="I314" s="24">
        <v>2</v>
      </c>
      <c r="J314" s="24"/>
      <c r="K314" s="24"/>
      <c r="L314" s="24"/>
      <c r="M314" s="51"/>
    </row>
    <row r="315" spans="1:13" ht="11.25">
      <c r="A315" s="66" t="s">
        <v>18</v>
      </c>
      <c r="B315" s="79">
        <f>B314/B$9</f>
        <v>0.02577319587628866</v>
      </c>
      <c r="C315" s="79">
        <f>C314/C$9</f>
        <v>0.13333333333333333</v>
      </c>
      <c r="D315" s="80">
        <f>D314/D$9</f>
        <v>0.03125</v>
      </c>
      <c r="E315" s="80"/>
      <c r="F315" s="80"/>
      <c r="G315" s="80">
        <f>G314/G$9</f>
        <v>0.015384615384615385</v>
      </c>
      <c r="H315" s="79">
        <f>H314/H$9</f>
        <v>0.15789473684210525</v>
      </c>
      <c r="I315" s="80">
        <f>I314/I$9</f>
        <v>0.04878048780487805</v>
      </c>
      <c r="J315" s="80"/>
      <c r="K315" s="80"/>
      <c r="L315" s="80"/>
      <c r="M315" s="80"/>
    </row>
    <row r="316" spans="1:13" ht="11.25">
      <c r="A316" s="66" t="s">
        <v>19</v>
      </c>
      <c r="B316" s="35">
        <v>2.4</v>
      </c>
      <c r="C316" s="35">
        <v>2.6</v>
      </c>
      <c r="D316" s="78">
        <v>2.5</v>
      </c>
      <c r="E316" s="24"/>
      <c r="F316" s="24"/>
      <c r="G316" s="24">
        <v>1.8</v>
      </c>
      <c r="H316" s="35">
        <v>2.3</v>
      </c>
      <c r="I316" s="78">
        <v>2.6</v>
      </c>
      <c r="J316" s="24"/>
      <c r="K316" s="24"/>
      <c r="L316" s="24"/>
      <c r="M316" s="51"/>
    </row>
    <row r="317" spans="1:13" ht="11.25">
      <c r="A317" s="66" t="s">
        <v>20</v>
      </c>
      <c r="B317" s="35">
        <v>50</v>
      </c>
      <c r="C317" s="35">
        <v>56</v>
      </c>
      <c r="D317" s="24">
        <v>34</v>
      </c>
      <c r="E317" s="24"/>
      <c r="G317" s="24">
        <v>74</v>
      </c>
      <c r="H317" s="35">
        <v>49</v>
      </c>
      <c r="I317" s="24">
        <v>52</v>
      </c>
      <c r="J317" s="24"/>
      <c r="K317" s="24"/>
      <c r="L317" s="24"/>
      <c r="M317" s="51"/>
    </row>
    <row r="318" spans="1:13" ht="11.25">
      <c r="A318" s="66" t="s">
        <v>21</v>
      </c>
      <c r="B318" s="35">
        <v>1</v>
      </c>
      <c r="C318" s="35"/>
      <c r="D318" s="24"/>
      <c r="E318" s="24"/>
      <c r="F318" s="24"/>
      <c r="G318" s="24">
        <v>1</v>
      </c>
      <c r="H318" s="35"/>
      <c r="I318" s="24">
        <v>1</v>
      </c>
      <c r="J318" s="24"/>
      <c r="K318" s="24"/>
      <c r="L318" s="24"/>
      <c r="M318" s="51"/>
    </row>
    <row r="319" spans="1:13" ht="11.25">
      <c r="A319" s="66" t="s">
        <v>23</v>
      </c>
      <c r="B319" s="35">
        <f aca="true" t="shared" si="46" ref="B319:M319">SUM(B304,B318)</f>
        <v>51</v>
      </c>
      <c r="C319" s="35">
        <f t="shared" si="46"/>
        <v>2</v>
      </c>
      <c r="D319" s="24">
        <f t="shared" si="46"/>
        <v>18</v>
      </c>
      <c r="E319" s="24">
        <f t="shared" si="46"/>
        <v>16</v>
      </c>
      <c r="F319" s="24">
        <f t="shared" si="46"/>
        <v>3</v>
      </c>
      <c r="G319" s="24">
        <f t="shared" si="46"/>
        <v>12</v>
      </c>
      <c r="H319" s="35">
        <f t="shared" si="46"/>
        <v>3</v>
      </c>
      <c r="I319" s="24">
        <f t="shared" si="46"/>
        <v>8</v>
      </c>
      <c r="J319" s="24">
        <f t="shared" si="46"/>
        <v>11</v>
      </c>
      <c r="K319" s="24">
        <f t="shared" si="46"/>
        <v>15</v>
      </c>
      <c r="L319" s="24">
        <f t="shared" si="46"/>
        <v>9</v>
      </c>
      <c r="M319" s="24">
        <f t="shared" si="46"/>
        <v>5</v>
      </c>
    </row>
    <row r="320" spans="1:13" ht="11.25">
      <c r="A320" s="66" t="s">
        <v>22</v>
      </c>
      <c r="B320" s="19">
        <f aca="true" t="shared" si="47" ref="B320:M320">B319/B$9</f>
        <v>0.26288659793814434</v>
      </c>
      <c r="C320" s="19">
        <f t="shared" si="47"/>
        <v>0.13333333333333333</v>
      </c>
      <c r="D320" s="20">
        <f t="shared" si="47"/>
        <v>0.28125</v>
      </c>
      <c r="E320" s="20">
        <f t="shared" si="47"/>
        <v>0.37209302325581395</v>
      </c>
      <c r="F320" s="20">
        <f t="shared" si="47"/>
        <v>0.42857142857142855</v>
      </c>
      <c r="G320" s="20">
        <f t="shared" si="47"/>
        <v>0.18461538461538463</v>
      </c>
      <c r="H320" s="19">
        <f t="shared" si="47"/>
        <v>0.15789473684210525</v>
      </c>
      <c r="I320" s="20">
        <f t="shared" si="47"/>
        <v>0.1951219512195122</v>
      </c>
      <c r="J320" s="20">
        <f t="shared" si="47"/>
        <v>0.22448979591836735</v>
      </c>
      <c r="K320" s="20">
        <f t="shared" si="47"/>
        <v>0.4166666666666667</v>
      </c>
      <c r="L320" s="20">
        <f t="shared" si="47"/>
        <v>0.45</v>
      </c>
      <c r="M320" s="20">
        <f t="shared" si="47"/>
        <v>0.1724137931034483</v>
      </c>
    </row>
    <row r="322" spans="1:14" ht="11.25">
      <c r="A322" s="82" t="s">
        <v>51</v>
      </c>
      <c r="B322" s="83"/>
      <c r="C322" s="39"/>
      <c r="G322" s="45"/>
      <c r="H322" s="39"/>
      <c r="N322" s="39"/>
    </row>
    <row r="323" ht="11.25">
      <c r="A323" s="65" t="s">
        <v>24</v>
      </c>
    </row>
    <row r="324" spans="1:13" ht="11.25">
      <c r="A324" s="66" t="s">
        <v>17</v>
      </c>
      <c r="B324" s="35">
        <v>1</v>
      </c>
      <c r="C324" s="35"/>
      <c r="D324" s="38"/>
      <c r="E324" s="24">
        <v>1</v>
      </c>
      <c r="F324" s="24"/>
      <c r="G324" s="24"/>
      <c r="H324" s="35"/>
      <c r="I324" s="24"/>
      <c r="J324" s="24"/>
      <c r="K324" s="24">
        <v>1</v>
      </c>
      <c r="L324" s="24"/>
      <c r="M324" s="51"/>
    </row>
    <row r="325" spans="1:13" ht="11.25">
      <c r="A325" s="66" t="s">
        <v>18</v>
      </c>
      <c r="B325" s="79">
        <f>B324/B$9</f>
        <v>0.005154639175257732</v>
      </c>
      <c r="C325" s="79"/>
      <c r="D325" s="38"/>
      <c r="E325" s="80">
        <f>E324/E$9</f>
        <v>0.023255813953488372</v>
      </c>
      <c r="F325" s="80"/>
      <c r="G325" s="80"/>
      <c r="H325" s="79"/>
      <c r="I325" s="80"/>
      <c r="J325" s="80"/>
      <c r="K325" s="80">
        <f>K324/K$9</f>
        <v>0.027777777777777776</v>
      </c>
      <c r="L325" s="80"/>
      <c r="M325" s="80"/>
    </row>
    <row r="326" spans="1:13" ht="11.25">
      <c r="A326" s="66" t="s">
        <v>19</v>
      </c>
      <c r="B326" s="35">
        <v>2.3</v>
      </c>
      <c r="C326" s="35"/>
      <c r="D326" s="38"/>
      <c r="E326" s="78">
        <v>2.3</v>
      </c>
      <c r="F326" s="24"/>
      <c r="G326" s="24"/>
      <c r="H326" s="35"/>
      <c r="I326" s="78"/>
      <c r="J326" s="24"/>
      <c r="K326" s="24">
        <v>2.3</v>
      </c>
      <c r="L326" s="24"/>
      <c r="M326" s="51"/>
    </row>
    <row r="327" spans="1:13" ht="11.25">
      <c r="A327" s="66" t="s">
        <v>20</v>
      </c>
      <c r="B327" s="35">
        <v>91</v>
      </c>
      <c r="C327" s="35"/>
      <c r="D327" s="38"/>
      <c r="E327" s="24">
        <v>91</v>
      </c>
      <c r="G327" s="24"/>
      <c r="H327" s="35"/>
      <c r="I327" s="24"/>
      <c r="J327" s="24"/>
      <c r="K327" s="24">
        <v>91</v>
      </c>
      <c r="L327" s="24"/>
      <c r="M327" s="51"/>
    </row>
    <row r="328" spans="1:13" ht="11.25">
      <c r="A328" s="66" t="s">
        <v>23</v>
      </c>
      <c r="B328" s="35">
        <f>B319</f>
        <v>51</v>
      </c>
      <c r="C328" s="35">
        <f aca="true" t="shared" si="48" ref="C328:M328">C319</f>
        <v>2</v>
      </c>
      <c r="D328" s="24">
        <f t="shared" si="48"/>
        <v>18</v>
      </c>
      <c r="E328" s="24">
        <f t="shared" si="48"/>
        <v>16</v>
      </c>
      <c r="F328" s="24">
        <f t="shared" si="48"/>
        <v>3</v>
      </c>
      <c r="G328" s="24">
        <f t="shared" si="48"/>
        <v>12</v>
      </c>
      <c r="H328" s="35">
        <f t="shared" si="48"/>
        <v>3</v>
      </c>
      <c r="I328" s="24">
        <f t="shared" si="48"/>
        <v>8</v>
      </c>
      <c r="J328" s="24">
        <f t="shared" si="48"/>
        <v>11</v>
      </c>
      <c r="K328" s="24">
        <f t="shared" si="48"/>
        <v>15</v>
      </c>
      <c r="L328" s="24">
        <f t="shared" si="48"/>
        <v>9</v>
      </c>
      <c r="M328" s="24">
        <f t="shared" si="48"/>
        <v>5</v>
      </c>
    </row>
    <row r="329" spans="1:13" ht="11.25">
      <c r="A329" s="66" t="s">
        <v>22</v>
      </c>
      <c r="B329" s="19">
        <f aca="true" t="shared" si="49" ref="B329:M329">B328/B$9</f>
        <v>0.26288659793814434</v>
      </c>
      <c r="C329" s="19">
        <f t="shared" si="49"/>
        <v>0.13333333333333333</v>
      </c>
      <c r="D329" s="20">
        <f t="shared" si="49"/>
        <v>0.28125</v>
      </c>
      <c r="E329" s="20">
        <f t="shared" si="49"/>
        <v>0.37209302325581395</v>
      </c>
      <c r="F329" s="20">
        <f t="shared" si="49"/>
        <v>0.42857142857142855</v>
      </c>
      <c r="G329" s="20">
        <f t="shared" si="49"/>
        <v>0.18461538461538463</v>
      </c>
      <c r="H329" s="19">
        <f t="shared" si="49"/>
        <v>0.15789473684210525</v>
      </c>
      <c r="I329" s="20">
        <f t="shared" si="49"/>
        <v>0.1951219512195122</v>
      </c>
      <c r="J329" s="20">
        <f t="shared" si="49"/>
        <v>0.22448979591836735</v>
      </c>
      <c r="K329" s="20">
        <f t="shared" si="49"/>
        <v>0.4166666666666667</v>
      </c>
      <c r="L329" s="20">
        <f t="shared" si="49"/>
        <v>0.45</v>
      </c>
      <c r="M329" s="20">
        <f t="shared" si="49"/>
        <v>0.1724137931034483</v>
      </c>
    </row>
    <row r="331" spans="1:14" ht="11.25">
      <c r="A331" s="82" t="s">
        <v>52</v>
      </c>
      <c r="B331" s="83"/>
      <c r="C331" s="39"/>
      <c r="G331" s="45"/>
      <c r="H331" s="39"/>
      <c r="N331" s="39"/>
    </row>
    <row r="332" ht="11.25">
      <c r="A332" s="65" t="s">
        <v>24</v>
      </c>
    </row>
    <row r="333" spans="1:13" ht="11.25">
      <c r="A333" s="66" t="s">
        <v>23</v>
      </c>
      <c r="B333" s="35">
        <f>B328</f>
        <v>51</v>
      </c>
      <c r="C333" s="35">
        <f aca="true" t="shared" si="50" ref="C333:M333">C328</f>
        <v>2</v>
      </c>
      <c r="D333" s="24">
        <f t="shared" si="50"/>
        <v>18</v>
      </c>
      <c r="E333" s="24">
        <f t="shared" si="50"/>
        <v>16</v>
      </c>
      <c r="F333" s="24">
        <f t="shared" si="50"/>
        <v>3</v>
      </c>
      <c r="G333" s="24">
        <f t="shared" si="50"/>
        <v>12</v>
      </c>
      <c r="H333" s="35">
        <f t="shared" si="50"/>
        <v>3</v>
      </c>
      <c r="I333" s="24">
        <f t="shared" si="50"/>
        <v>8</v>
      </c>
      <c r="J333" s="24">
        <f t="shared" si="50"/>
        <v>11</v>
      </c>
      <c r="K333" s="24">
        <f t="shared" si="50"/>
        <v>15</v>
      </c>
      <c r="L333" s="24">
        <f t="shared" si="50"/>
        <v>9</v>
      </c>
      <c r="M333" s="24">
        <f t="shared" si="50"/>
        <v>5</v>
      </c>
    </row>
    <row r="334" spans="1:13" ht="11.25">
      <c r="A334" s="66" t="s">
        <v>22</v>
      </c>
      <c r="B334" s="19">
        <f aca="true" t="shared" si="51" ref="B334:M334">B333/B$9</f>
        <v>0.26288659793814434</v>
      </c>
      <c r="C334" s="19">
        <f t="shared" si="51"/>
        <v>0.13333333333333333</v>
      </c>
      <c r="D334" s="20">
        <f t="shared" si="51"/>
        <v>0.28125</v>
      </c>
      <c r="E334" s="20">
        <f t="shared" si="51"/>
        <v>0.37209302325581395</v>
      </c>
      <c r="F334" s="20">
        <f t="shared" si="51"/>
        <v>0.42857142857142855</v>
      </c>
      <c r="G334" s="20">
        <f t="shared" si="51"/>
        <v>0.18461538461538463</v>
      </c>
      <c r="H334" s="19">
        <f t="shared" si="51"/>
        <v>0.15789473684210525</v>
      </c>
      <c r="I334" s="20">
        <f t="shared" si="51"/>
        <v>0.1951219512195122</v>
      </c>
      <c r="J334" s="20">
        <f t="shared" si="51"/>
        <v>0.22448979591836735</v>
      </c>
      <c r="K334" s="20">
        <f t="shared" si="51"/>
        <v>0.4166666666666667</v>
      </c>
      <c r="L334" s="20">
        <f t="shared" si="51"/>
        <v>0.45</v>
      </c>
      <c r="M334" s="20">
        <f t="shared" si="51"/>
        <v>0.1724137931034483</v>
      </c>
    </row>
    <row r="336" spans="1:14" ht="11.25">
      <c r="A336" s="82" t="s">
        <v>53</v>
      </c>
      <c r="B336" s="83"/>
      <c r="C336" s="39"/>
      <c r="G336" s="45"/>
      <c r="H336" s="39"/>
      <c r="N336" s="39"/>
    </row>
    <row r="337" ht="11.25">
      <c r="A337" s="65" t="s">
        <v>24</v>
      </c>
    </row>
    <row r="338" spans="1:13" ht="11.25">
      <c r="A338" s="66" t="s">
        <v>17</v>
      </c>
      <c r="B338" s="35">
        <v>1</v>
      </c>
      <c r="C338" s="35"/>
      <c r="D338" s="24">
        <v>1</v>
      </c>
      <c r="E338" s="24"/>
      <c r="F338" s="24"/>
      <c r="G338" s="24"/>
      <c r="H338" s="35"/>
      <c r="I338" s="24">
        <v>1</v>
      </c>
      <c r="J338" s="24"/>
      <c r="K338" s="24"/>
      <c r="L338" s="24"/>
      <c r="M338" s="51"/>
    </row>
    <row r="339" spans="1:13" ht="11.25">
      <c r="A339" s="66" t="s">
        <v>18</v>
      </c>
      <c r="B339" s="79">
        <f>B338/B$9</f>
        <v>0.005154639175257732</v>
      </c>
      <c r="C339" s="79"/>
      <c r="D339" s="80">
        <f>D338/D$9</f>
        <v>0.015625</v>
      </c>
      <c r="E339" s="80"/>
      <c r="F339" s="80"/>
      <c r="G339" s="80"/>
      <c r="H339" s="79"/>
      <c r="I339" s="80">
        <f>I338/I$9</f>
        <v>0.024390243902439025</v>
      </c>
      <c r="J339" s="80"/>
      <c r="K339" s="80"/>
      <c r="L339" s="80"/>
      <c r="M339" s="80"/>
    </row>
    <row r="340" spans="1:13" ht="11.25">
      <c r="A340" s="66" t="s">
        <v>19</v>
      </c>
      <c r="B340" s="84">
        <v>0</v>
      </c>
      <c r="C340" s="35"/>
      <c r="D340" s="78">
        <v>0</v>
      </c>
      <c r="E340" s="78"/>
      <c r="F340" s="24"/>
      <c r="G340" s="24"/>
      <c r="H340" s="35"/>
      <c r="I340" s="78">
        <v>0</v>
      </c>
      <c r="J340" s="24"/>
      <c r="K340" s="24"/>
      <c r="L340" s="24"/>
      <c r="M340" s="51"/>
    </row>
    <row r="341" spans="1:13" ht="11.25">
      <c r="A341" s="66" t="s">
        <v>20</v>
      </c>
      <c r="B341" s="35">
        <v>0</v>
      </c>
      <c r="C341" s="35"/>
      <c r="D341" s="24">
        <v>0</v>
      </c>
      <c r="E341" s="24"/>
      <c r="G341" s="24"/>
      <c r="H341" s="35"/>
      <c r="I341" s="24">
        <v>0</v>
      </c>
      <c r="J341" s="24"/>
      <c r="K341" s="24"/>
      <c r="L341" s="24"/>
      <c r="M341" s="51"/>
    </row>
    <row r="342" spans="1:13" ht="11.25">
      <c r="A342" s="66" t="s">
        <v>23</v>
      </c>
      <c r="B342" s="35">
        <f>B333</f>
        <v>51</v>
      </c>
      <c r="C342" s="35">
        <f aca="true" t="shared" si="52" ref="C342:M342">C333</f>
        <v>2</v>
      </c>
      <c r="D342" s="24">
        <f t="shared" si="52"/>
        <v>18</v>
      </c>
      <c r="E342" s="24">
        <f t="shared" si="52"/>
        <v>16</v>
      </c>
      <c r="F342" s="24">
        <f t="shared" si="52"/>
        <v>3</v>
      </c>
      <c r="G342" s="24">
        <f t="shared" si="52"/>
        <v>12</v>
      </c>
      <c r="H342" s="35">
        <f t="shared" si="52"/>
        <v>3</v>
      </c>
      <c r="I342" s="24">
        <f t="shared" si="52"/>
        <v>8</v>
      </c>
      <c r="J342" s="24">
        <f t="shared" si="52"/>
        <v>11</v>
      </c>
      <c r="K342" s="24">
        <f t="shared" si="52"/>
        <v>15</v>
      </c>
      <c r="L342" s="24">
        <f t="shared" si="52"/>
        <v>9</v>
      </c>
      <c r="M342" s="24">
        <f t="shared" si="52"/>
        <v>5</v>
      </c>
    </row>
    <row r="343" spans="1:13" ht="11.25">
      <c r="A343" s="66" t="s">
        <v>22</v>
      </c>
      <c r="B343" s="19">
        <f aca="true" t="shared" si="53" ref="B343:M343">B342/B$9</f>
        <v>0.26288659793814434</v>
      </c>
      <c r="C343" s="19">
        <f t="shared" si="53"/>
        <v>0.13333333333333333</v>
      </c>
      <c r="D343" s="20">
        <f t="shared" si="53"/>
        <v>0.28125</v>
      </c>
      <c r="E343" s="20">
        <f t="shared" si="53"/>
        <v>0.37209302325581395</v>
      </c>
      <c r="F343" s="20">
        <f t="shared" si="53"/>
        <v>0.42857142857142855</v>
      </c>
      <c r="G343" s="20">
        <f t="shared" si="53"/>
        <v>0.18461538461538463</v>
      </c>
      <c r="H343" s="19">
        <f t="shared" si="53"/>
        <v>0.15789473684210525</v>
      </c>
      <c r="I343" s="20">
        <f t="shared" si="53"/>
        <v>0.1951219512195122</v>
      </c>
      <c r="J343" s="20">
        <f t="shared" si="53"/>
        <v>0.22448979591836735</v>
      </c>
      <c r="K343" s="20">
        <f t="shared" si="53"/>
        <v>0.4166666666666667</v>
      </c>
      <c r="L343" s="20">
        <f t="shared" si="53"/>
        <v>0.45</v>
      </c>
      <c r="M343" s="20">
        <f t="shared" si="53"/>
        <v>0.1724137931034483</v>
      </c>
    </row>
    <row r="344" spans="1:13" ht="11.25">
      <c r="A344" s="66"/>
      <c r="B344" s="35"/>
      <c r="C344" s="35"/>
      <c r="D344" s="24"/>
      <c r="E344" s="24"/>
      <c r="F344" s="24"/>
      <c r="G344" s="24"/>
      <c r="H344" s="35"/>
      <c r="I344" s="24"/>
      <c r="J344" s="24"/>
      <c r="K344" s="24"/>
      <c r="L344" s="24"/>
      <c r="M344" s="51"/>
    </row>
    <row r="345" ht="11.25">
      <c r="A345" s="65" t="s">
        <v>55</v>
      </c>
    </row>
    <row r="346" spans="1:13" ht="11.25">
      <c r="A346" s="65" t="s">
        <v>24</v>
      </c>
      <c r="B346" s="35"/>
      <c r="C346" s="35"/>
      <c r="D346" s="24"/>
      <c r="E346" s="24"/>
      <c r="F346" s="24"/>
      <c r="G346" s="24"/>
      <c r="H346" s="35"/>
      <c r="I346" s="24"/>
      <c r="J346" s="24"/>
      <c r="K346" s="24"/>
      <c r="L346" s="24"/>
      <c r="M346" s="51"/>
    </row>
    <row r="347" spans="1:13" ht="11.25">
      <c r="A347" s="66" t="s">
        <v>23</v>
      </c>
      <c r="B347" s="35">
        <f aca="true" t="shared" si="54" ref="B347:M347">SUM(B342,B346)</f>
        <v>51</v>
      </c>
      <c r="C347" s="35">
        <f t="shared" si="54"/>
        <v>2</v>
      </c>
      <c r="D347" s="24">
        <f t="shared" si="54"/>
        <v>18</v>
      </c>
      <c r="E347" s="24">
        <f t="shared" si="54"/>
        <v>16</v>
      </c>
      <c r="F347" s="24">
        <f t="shared" si="54"/>
        <v>3</v>
      </c>
      <c r="G347" s="24">
        <f t="shared" si="54"/>
        <v>12</v>
      </c>
      <c r="H347" s="35">
        <f t="shared" si="54"/>
        <v>3</v>
      </c>
      <c r="I347" s="24">
        <f t="shared" si="54"/>
        <v>8</v>
      </c>
      <c r="J347" s="24">
        <f t="shared" si="54"/>
        <v>11</v>
      </c>
      <c r="K347" s="24">
        <f t="shared" si="54"/>
        <v>15</v>
      </c>
      <c r="L347" s="24">
        <f t="shared" si="54"/>
        <v>9</v>
      </c>
      <c r="M347" s="24">
        <f t="shared" si="54"/>
        <v>5</v>
      </c>
    </row>
    <row r="348" spans="1:13" ht="11.25">
      <c r="A348" s="66" t="s">
        <v>22</v>
      </c>
      <c r="B348" s="19">
        <f aca="true" t="shared" si="55" ref="B348:M348">B347/B$9</f>
        <v>0.26288659793814434</v>
      </c>
      <c r="C348" s="19">
        <f t="shared" si="55"/>
        <v>0.13333333333333333</v>
      </c>
      <c r="D348" s="20">
        <f t="shared" si="55"/>
        <v>0.28125</v>
      </c>
      <c r="E348" s="20">
        <f t="shared" si="55"/>
        <v>0.37209302325581395</v>
      </c>
      <c r="F348" s="20">
        <f t="shared" si="55"/>
        <v>0.42857142857142855</v>
      </c>
      <c r="G348" s="20">
        <f t="shared" si="55"/>
        <v>0.18461538461538463</v>
      </c>
      <c r="H348" s="19">
        <f t="shared" si="55"/>
        <v>0.15789473684210525</v>
      </c>
      <c r="I348" s="20">
        <f t="shared" si="55"/>
        <v>0.1951219512195122</v>
      </c>
      <c r="J348" s="20">
        <f t="shared" si="55"/>
        <v>0.22448979591836735</v>
      </c>
      <c r="K348" s="20">
        <f t="shared" si="55"/>
        <v>0.4166666666666667</v>
      </c>
      <c r="L348" s="20">
        <f t="shared" si="55"/>
        <v>0.45</v>
      </c>
      <c r="M348" s="20">
        <f t="shared" si="55"/>
        <v>0.1724137931034483</v>
      </c>
    </row>
    <row r="349" spans="1:13" ht="11.25">
      <c r="A349" s="67" t="s">
        <v>25</v>
      </c>
      <c r="B349" s="35"/>
      <c r="C349" s="35"/>
      <c r="D349" s="24"/>
      <c r="E349" s="24"/>
      <c r="F349" s="24"/>
      <c r="G349" s="24"/>
      <c r="H349" s="35"/>
      <c r="I349" s="24"/>
      <c r="J349" s="24"/>
      <c r="K349" s="24"/>
      <c r="L349" s="24"/>
      <c r="M349" s="51"/>
    </row>
    <row r="350" spans="1:13" ht="11.25">
      <c r="A350" s="66" t="s">
        <v>17</v>
      </c>
      <c r="B350" s="35">
        <v>1</v>
      </c>
      <c r="C350" s="35"/>
      <c r="D350" s="24">
        <v>1</v>
      </c>
      <c r="E350" s="24"/>
      <c r="F350" s="24"/>
      <c r="G350" s="24"/>
      <c r="H350" s="35"/>
      <c r="I350" s="24">
        <v>1</v>
      </c>
      <c r="J350" s="24"/>
      <c r="K350" s="24"/>
      <c r="L350" s="24"/>
      <c r="M350" s="51"/>
    </row>
    <row r="351" spans="1:13" ht="11.25">
      <c r="A351" s="66" t="s">
        <v>18</v>
      </c>
      <c r="B351" s="79">
        <f>B350/B$9</f>
        <v>0.005154639175257732</v>
      </c>
      <c r="C351" s="79"/>
      <c r="D351" s="80">
        <f>D350/D$9</f>
        <v>0.015625</v>
      </c>
      <c r="E351" s="80"/>
      <c r="F351" s="80"/>
      <c r="G351" s="80"/>
      <c r="H351" s="79"/>
      <c r="I351" s="80">
        <f>I350/I$9</f>
        <v>0.024390243902439025</v>
      </c>
      <c r="J351" s="80"/>
      <c r="K351" s="80"/>
      <c r="L351" s="24"/>
      <c r="M351" s="80"/>
    </row>
    <row r="352" spans="1:13" ht="11.25">
      <c r="A352" s="66" t="s">
        <v>19</v>
      </c>
      <c r="B352" s="84">
        <v>0</v>
      </c>
      <c r="C352" s="84"/>
      <c r="D352" s="78">
        <v>0</v>
      </c>
      <c r="E352" s="78"/>
      <c r="F352" s="78"/>
      <c r="G352" s="78"/>
      <c r="H352" s="84"/>
      <c r="I352" s="78">
        <v>0</v>
      </c>
      <c r="J352" s="78"/>
      <c r="K352" s="78"/>
      <c r="L352" s="78"/>
      <c r="M352" s="85"/>
    </row>
    <row r="353" spans="1:13" ht="11.25">
      <c r="A353" s="66" t="s">
        <v>20</v>
      </c>
      <c r="B353" s="35">
        <v>0</v>
      </c>
      <c r="C353" s="35"/>
      <c r="D353" s="24">
        <v>0</v>
      </c>
      <c r="E353" s="24"/>
      <c r="F353" s="24"/>
      <c r="G353" s="24"/>
      <c r="H353" s="35"/>
      <c r="I353" s="24">
        <v>0</v>
      </c>
      <c r="J353" s="24"/>
      <c r="K353" s="24"/>
      <c r="L353" s="24"/>
      <c r="M353" s="51"/>
    </row>
    <row r="354" spans="1:13" ht="11.25">
      <c r="A354" s="66"/>
      <c r="B354" s="35"/>
      <c r="C354" s="35"/>
      <c r="D354" s="24"/>
      <c r="E354" s="24"/>
      <c r="F354" s="24"/>
      <c r="G354" s="24"/>
      <c r="H354" s="35"/>
      <c r="I354" s="24"/>
      <c r="J354" s="24"/>
      <c r="K354" s="24"/>
      <c r="L354" s="24"/>
      <c r="M354" s="51"/>
    </row>
    <row r="355" ht="11.25">
      <c r="A355" s="65" t="s">
        <v>54</v>
      </c>
    </row>
    <row r="356" ht="11.25">
      <c r="A356" s="65" t="s">
        <v>24</v>
      </c>
    </row>
    <row r="357" spans="1:13" ht="11.25">
      <c r="A357" s="66" t="s">
        <v>17</v>
      </c>
      <c r="B357" s="35">
        <v>1</v>
      </c>
      <c r="C357" s="35"/>
      <c r="D357" s="24"/>
      <c r="E357" s="24">
        <v>1</v>
      </c>
      <c r="F357" s="24"/>
      <c r="G357" s="24"/>
      <c r="H357" s="35"/>
      <c r="I357" s="24"/>
      <c r="J357" s="24"/>
      <c r="K357" s="24">
        <v>1</v>
      </c>
      <c r="L357" s="24"/>
      <c r="M357" s="51"/>
    </row>
    <row r="358" spans="1:13" ht="11.25">
      <c r="A358" s="66" t="s">
        <v>18</v>
      </c>
      <c r="B358" s="79">
        <f>B357/B$9</f>
        <v>0.005154639175257732</v>
      </c>
      <c r="C358" s="79"/>
      <c r="D358" s="80"/>
      <c r="E358" s="80">
        <f>E357/E$9</f>
        <v>0.023255813953488372</v>
      </c>
      <c r="F358" s="80"/>
      <c r="G358" s="80"/>
      <c r="H358" s="79"/>
      <c r="I358" s="38"/>
      <c r="J358" s="80"/>
      <c r="K358" s="80">
        <f>I357/I$9</f>
        <v>0</v>
      </c>
      <c r="L358" s="80"/>
      <c r="M358" s="80"/>
    </row>
    <row r="359" spans="1:13" ht="11.25">
      <c r="A359" s="66" t="s">
        <v>19</v>
      </c>
      <c r="B359" s="35">
        <v>2.3</v>
      </c>
      <c r="C359" s="35"/>
      <c r="D359" s="78"/>
      <c r="E359" s="24">
        <v>2.3</v>
      </c>
      <c r="F359" s="24"/>
      <c r="G359" s="24"/>
      <c r="H359" s="35"/>
      <c r="I359" s="78"/>
      <c r="J359" s="24"/>
      <c r="K359" s="24">
        <v>2.3</v>
      </c>
      <c r="L359" s="24"/>
      <c r="M359" s="51"/>
    </row>
    <row r="360" spans="1:13" ht="11.25">
      <c r="A360" s="66" t="s">
        <v>20</v>
      </c>
      <c r="B360" s="35">
        <v>117</v>
      </c>
      <c r="C360" s="35"/>
      <c r="D360" s="24"/>
      <c r="E360" s="24">
        <v>117</v>
      </c>
      <c r="G360" s="24"/>
      <c r="H360" s="35"/>
      <c r="I360" s="24"/>
      <c r="J360" s="24"/>
      <c r="K360" s="24">
        <v>117</v>
      </c>
      <c r="L360" s="24"/>
      <c r="M360" s="51"/>
    </row>
    <row r="361" spans="1:13" ht="11.25">
      <c r="A361" s="66" t="s">
        <v>23</v>
      </c>
      <c r="B361" s="35">
        <f>B347</f>
        <v>51</v>
      </c>
      <c r="C361" s="35">
        <f aca="true" t="shared" si="56" ref="C361:M361">C347</f>
        <v>2</v>
      </c>
      <c r="D361" s="24">
        <f t="shared" si="56"/>
        <v>18</v>
      </c>
      <c r="E361" s="24">
        <f t="shared" si="56"/>
        <v>16</v>
      </c>
      <c r="F361" s="24">
        <f t="shared" si="56"/>
        <v>3</v>
      </c>
      <c r="G361" s="24">
        <f t="shared" si="56"/>
        <v>12</v>
      </c>
      <c r="H361" s="35">
        <f t="shared" si="56"/>
        <v>3</v>
      </c>
      <c r="I361" s="24">
        <f t="shared" si="56"/>
        <v>8</v>
      </c>
      <c r="J361" s="24">
        <f t="shared" si="56"/>
        <v>11</v>
      </c>
      <c r="K361" s="24">
        <f t="shared" si="56"/>
        <v>15</v>
      </c>
      <c r="L361" s="24">
        <f t="shared" si="56"/>
        <v>9</v>
      </c>
      <c r="M361" s="24">
        <f t="shared" si="56"/>
        <v>5</v>
      </c>
    </row>
    <row r="362" spans="1:13" ht="11.25">
      <c r="A362" s="66" t="s">
        <v>22</v>
      </c>
      <c r="B362" s="19">
        <f aca="true" t="shared" si="57" ref="B362:M362">B361/B$9</f>
        <v>0.26288659793814434</v>
      </c>
      <c r="C362" s="19">
        <f t="shared" si="57"/>
        <v>0.13333333333333333</v>
      </c>
      <c r="D362" s="20">
        <f t="shared" si="57"/>
        <v>0.28125</v>
      </c>
      <c r="E362" s="20">
        <f t="shared" si="57"/>
        <v>0.37209302325581395</v>
      </c>
      <c r="F362" s="20">
        <f t="shared" si="57"/>
        <v>0.42857142857142855</v>
      </c>
      <c r="G362" s="20">
        <f t="shared" si="57"/>
        <v>0.18461538461538463</v>
      </c>
      <c r="H362" s="19">
        <f t="shared" si="57"/>
        <v>0.15789473684210525</v>
      </c>
      <c r="I362" s="20">
        <f t="shared" si="57"/>
        <v>0.1951219512195122</v>
      </c>
      <c r="J362" s="20">
        <f t="shared" si="57"/>
        <v>0.22448979591836735</v>
      </c>
      <c r="K362" s="20">
        <f t="shared" si="57"/>
        <v>0.4166666666666667</v>
      </c>
      <c r="L362" s="20">
        <f t="shared" si="57"/>
        <v>0.45</v>
      </c>
      <c r="M362" s="20">
        <f t="shared" si="57"/>
        <v>0.1724137931034483</v>
      </c>
    </row>
    <row r="363" spans="1:13" ht="11.25">
      <c r="A363" s="67" t="s">
        <v>25</v>
      </c>
      <c r="B363" s="35"/>
      <c r="C363" s="35"/>
      <c r="D363" s="24"/>
      <c r="E363" s="24"/>
      <c r="F363" s="24"/>
      <c r="G363" s="24"/>
      <c r="H363" s="35"/>
      <c r="I363" s="24"/>
      <c r="J363" s="24"/>
      <c r="K363" s="24"/>
      <c r="L363" s="24"/>
      <c r="M363" s="51"/>
    </row>
    <row r="364" spans="1:13" ht="11.25">
      <c r="A364" s="66" t="s">
        <v>17</v>
      </c>
      <c r="B364" s="35">
        <v>1</v>
      </c>
      <c r="C364" s="35"/>
      <c r="D364" s="24">
        <v>1</v>
      </c>
      <c r="E364" s="24"/>
      <c r="F364" s="24"/>
      <c r="G364" s="24"/>
      <c r="H364" s="35"/>
      <c r="I364" s="24">
        <v>1</v>
      </c>
      <c r="J364" s="24"/>
      <c r="K364" s="24"/>
      <c r="L364" s="24"/>
      <c r="M364" s="51"/>
    </row>
    <row r="365" spans="1:13" ht="11.25">
      <c r="A365" s="66" t="s">
        <v>18</v>
      </c>
      <c r="B365" s="79">
        <f>B364/B$9</f>
        <v>0.005154639175257732</v>
      </c>
      <c r="C365" s="79"/>
      <c r="D365" s="80">
        <f>D364/D$9</f>
        <v>0.015625</v>
      </c>
      <c r="E365" s="80"/>
      <c r="F365" s="80"/>
      <c r="G365" s="80"/>
      <c r="H365" s="79"/>
      <c r="I365" s="80">
        <f>I364/I$9</f>
        <v>0.024390243902439025</v>
      </c>
      <c r="J365" s="80"/>
      <c r="K365" s="80"/>
      <c r="L365" s="24"/>
      <c r="M365" s="80"/>
    </row>
    <row r="366" spans="1:13" ht="11.25">
      <c r="A366" s="66" t="s">
        <v>19</v>
      </c>
      <c r="B366" s="84">
        <v>4</v>
      </c>
      <c r="C366" s="84"/>
      <c r="D366" s="78">
        <v>4</v>
      </c>
      <c r="E366" s="78"/>
      <c r="F366" s="78"/>
      <c r="G366" s="78"/>
      <c r="H366" s="84"/>
      <c r="I366" s="78">
        <v>4</v>
      </c>
      <c r="J366" s="78"/>
      <c r="K366" s="78"/>
      <c r="L366" s="78"/>
      <c r="M366" s="85"/>
    </row>
    <row r="367" spans="1:13" ht="11.25">
      <c r="A367" s="66" t="s">
        <v>20</v>
      </c>
      <c r="B367" s="35">
        <v>6</v>
      </c>
      <c r="C367" s="35"/>
      <c r="D367" s="24">
        <v>6</v>
      </c>
      <c r="E367" s="24"/>
      <c r="F367" s="24"/>
      <c r="G367" s="24"/>
      <c r="H367" s="35"/>
      <c r="I367" s="24">
        <v>6</v>
      </c>
      <c r="J367" s="24"/>
      <c r="K367" s="24"/>
      <c r="L367" s="24"/>
      <c r="M367" s="51"/>
    </row>
    <row r="369" ht="11.25">
      <c r="A369" s="65" t="s">
        <v>56</v>
      </c>
    </row>
    <row r="370" ht="11.25">
      <c r="A370" s="65" t="s">
        <v>24</v>
      </c>
    </row>
    <row r="371" spans="1:13" ht="11.25">
      <c r="A371" s="66" t="s">
        <v>17</v>
      </c>
      <c r="B371" s="35">
        <v>1</v>
      </c>
      <c r="C371" s="35"/>
      <c r="D371" s="24"/>
      <c r="E371" s="24">
        <v>1</v>
      </c>
      <c r="F371" s="24"/>
      <c r="G371" s="24"/>
      <c r="H371" s="35"/>
      <c r="I371" s="24"/>
      <c r="J371" s="24"/>
      <c r="K371" s="24">
        <v>1</v>
      </c>
      <c r="L371" s="24"/>
      <c r="M371" s="51"/>
    </row>
    <row r="372" spans="1:13" ht="11.25">
      <c r="A372" s="66" t="s">
        <v>18</v>
      </c>
      <c r="B372" s="79">
        <f>B371/B$9</f>
        <v>0.005154639175257732</v>
      </c>
      <c r="C372" s="79"/>
      <c r="D372" s="80"/>
      <c r="E372" s="80">
        <f>E371/E$9</f>
        <v>0.023255813953488372</v>
      </c>
      <c r="F372" s="80"/>
      <c r="G372" s="80"/>
      <c r="H372" s="79"/>
      <c r="I372" s="38"/>
      <c r="J372" s="80"/>
      <c r="K372" s="80">
        <f>I371/I$9</f>
        <v>0</v>
      </c>
      <c r="L372" s="80"/>
      <c r="M372" s="80"/>
    </row>
    <row r="373" spans="1:13" ht="11.25">
      <c r="A373" s="66" t="s">
        <v>19</v>
      </c>
      <c r="B373" s="35">
        <v>2.4</v>
      </c>
      <c r="C373" s="35"/>
      <c r="D373" s="78"/>
      <c r="E373" s="24">
        <v>2.4</v>
      </c>
      <c r="F373" s="24"/>
      <c r="G373" s="24"/>
      <c r="H373" s="35"/>
      <c r="I373" s="78"/>
      <c r="J373" s="24"/>
      <c r="K373" s="24">
        <v>2.4</v>
      </c>
      <c r="L373" s="24"/>
      <c r="M373" s="51"/>
    </row>
    <row r="374" spans="1:13" ht="11.25">
      <c r="A374" s="66" t="s">
        <v>20</v>
      </c>
      <c r="B374" s="35">
        <v>126</v>
      </c>
      <c r="C374" s="35"/>
      <c r="D374" s="24"/>
      <c r="E374" s="24">
        <v>126</v>
      </c>
      <c r="G374" s="24"/>
      <c r="H374" s="35"/>
      <c r="I374" s="24"/>
      <c r="J374" s="24"/>
      <c r="K374" s="24">
        <v>126</v>
      </c>
      <c r="L374" s="24"/>
      <c r="M374" s="51"/>
    </row>
    <row r="375" spans="1:13" ht="11.25">
      <c r="A375" s="66" t="s">
        <v>23</v>
      </c>
      <c r="B375" s="35">
        <f>B361</f>
        <v>51</v>
      </c>
      <c r="C375" s="35">
        <f aca="true" t="shared" si="58" ref="C375:M375">C361</f>
        <v>2</v>
      </c>
      <c r="D375" s="24">
        <f t="shared" si="58"/>
        <v>18</v>
      </c>
      <c r="E375" s="24">
        <f t="shared" si="58"/>
        <v>16</v>
      </c>
      <c r="F375" s="24">
        <f t="shared" si="58"/>
        <v>3</v>
      </c>
      <c r="G375" s="24">
        <f t="shared" si="58"/>
        <v>12</v>
      </c>
      <c r="H375" s="35">
        <f t="shared" si="58"/>
        <v>3</v>
      </c>
      <c r="I375" s="24">
        <f t="shared" si="58"/>
        <v>8</v>
      </c>
      <c r="J375" s="24">
        <f t="shared" si="58"/>
        <v>11</v>
      </c>
      <c r="K375" s="24">
        <f t="shared" si="58"/>
        <v>15</v>
      </c>
      <c r="L375" s="24">
        <f t="shared" si="58"/>
        <v>9</v>
      </c>
      <c r="M375" s="24">
        <f t="shared" si="58"/>
        <v>5</v>
      </c>
    </row>
    <row r="376" spans="1:13" ht="11.25">
      <c r="A376" s="66" t="s">
        <v>22</v>
      </c>
      <c r="B376" s="19">
        <f>B375/B$9</f>
        <v>0.26288659793814434</v>
      </c>
      <c r="C376" s="19">
        <f>C375/C$9</f>
        <v>0.13333333333333333</v>
      </c>
      <c r="D376" s="20">
        <f>D375/D$9</f>
        <v>0.28125</v>
      </c>
      <c r="E376" s="20">
        <f>E375/E$9</f>
        <v>0.37209302325581395</v>
      </c>
      <c r="F376" s="20">
        <f>F375/F$9</f>
        <v>0.42857142857142855</v>
      </c>
      <c r="G376" s="20">
        <f>G375/G$9</f>
        <v>0.18461538461538463</v>
      </c>
      <c r="H376" s="19">
        <f>H375/H$9</f>
        <v>0.15789473684210525</v>
      </c>
      <c r="I376" s="20">
        <f>I375/I$9</f>
        <v>0.1951219512195122</v>
      </c>
      <c r="J376" s="20">
        <f>J375/J$9</f>
        <v>0.22448979591836735</v>
      </c>
      <c r="K376" s="20">
        <f>K375/K$9</f>
        <v>0.4166666666666667</v>
      </c>
      <c r="L376" s="20">
        <f>L375/L$9</f>
        <v>0.45</v>
      </c>
      <c r="M376" s="20">
        <f>M375/M$9</f>
        <v>0.1724137931034483</v>
      </c>
    </row>
    <row r="377" spans="1:13" ht="11.25">
      <c r="A377" s="67" t="s">
        <v>25</v>
      </c>
      <c r="B377" s="35"/>
      <c r="C377" s="35"/>
      <c r="D377" s="24"/>
      <c r="E377" s="24"/>
      <c r="F377" s="24"/>
      <c r="G377" s="24"/>
      <c r="H377" s="35"/>
      <c r="I377" s="24"/>
      <c r="J377" s="24"/>
      <c r="K377" s="24"/>
      <c r="L377" s="24"/>
      <c r="M377" s="51"/>
    </row>
    <row r="378" spans="1:13" ht="11.25">
      <c r="A378" s="66" t="s">
        <v>17</v>
      </c>
      <c r="B378" s="35">
        <v>1</v>
      </c>
      <c r="C378" s="35"/>
      <c r="D378" s="24">
        <v>1</v>
      </c>
      <c r="E378" s="24"/>
      <c r="F378" s="24"/>
      <c r="G378" s="24"/>
      <c r="H378" s="35"/>
      <c r="I378" s="24">
        <v>1</v>
      </c>
      <c r="J378" s="24"/>
      <c r="K378" s="24"/>
      <c r="L378" s="24"/>
      <c r="M378" s="51"/>
    </row>
    <row r="379" spans="1:13" ht="11.25">
      <c r="A379" s="66" t="s">
        <v>18</v>
      </c>
      <c r="B379" s="79">
        <f>B378/B$9</f>
        <v>0.005154639175257732</v>
      </c>
      <c r="C379" s="79"/>
      <c r="D379" s="80">
        <f>D378/D$9</f>
        <v>0.015625</v>
      </c>
      <c r="E379" s="80"/>
      <c r="F379" s="80"/>
      <c r="G379" s="80"/>
      <c r="H379" s="79"/>
      <c r="I379" s="80">
        <f>I378/I$9</f>
        <v>0.024390243902439025</v>
      </c>
      <c r="J379" s="80"/>
      <c r="K379" s="80"/>
      <c r="L379" s="24"/>
      <c r="M379" s="80"/>
    </row>
    <row r="380" spans="1:13" ht="11.25">
      <c r="A380" s="66" t="s">
        <v>19</v>
      </c>
      <c r="B380" s="84">
        <v>3.5</v>
      </c>
      <c r="C380" s="84"/>
      <c r="D380" s="78">
        <v>3.5</v>
      </c>
      <c r="E380" s="78"/>
      <c r="F380" s="78"/>
      <c r="G380" s="78"/>
      <c r="H380" s="84"/>
      <c r="I380" s="78">
        <v>3.5</v>
      </c>
      <c r="J380" s="78"/>
      <c r="K380" s="78"/>
      <c r="L380" s="78"/>
      <c r="M380" s="85"/>
    </row>
    <row r="381" spans="1:13" ht="11.25">
      <c r="A381" s="66" t="s">
        <v>20</v>
      </c>
      <c r="B381" s="35">
        <v>21</v>
      </c>
      <c r="C381" s="35"/>
      <c r="D381" s="24">
        <v>21</v>
      </c>
      <c r="E381" s="24"/>
      <c r="F381" s="24"/>
      <c r="G381" s="24"/>
      <c r="H381" s="35"/>
      <c r="I381" s="24">
        <v>21</v>
      </c>
      <c r="J381" s="24"/>
      <c r="K381" s="24"/>
      <c r="L381" s="24"/>
      <c r="M381" s="51"/>
    </row>
  </sheetData>
  <sheetProtection/>
  <mergeCells count="3">
    <mergeCell ref="A1:M1"/>
    <mergeCell ref="A2:M2"/>
    <mergeCell ref="A3:M3"/>
  </mergeCells>
  <printOptions/>
  <pageMargins left="0.75" right="0.88" top="1" bottom="1" header="0.5" footer="0.5"/>
  <pageSetup horizontalDpi="300" verticalDpi="300" orientation="landscape" scale="92" r:id="rId1"/>
  <rowBreaks count="3" manualBreakCount="3">
    <brk id="76" max="12" man="1"/>
    <brk id="115" max="12" man="1"/>
    <brk id="1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2003-11-20T20:34:50Z</cp:lastPrinted>
  <dcterms:created xsi:type="dcterms:W3CDTF">1997-03-11T18:53:11Z</dcterms:created>
  <dcterms:modified xsi:type="dcterms:W3CDTF">2009-03-12T19:01:03Z</dcterms:modified>
  <cp:category/>
  <cp:version/>
  <cp:contentType/>
  <cp:contentStatus/>
</cp:coreProperties>
</file>