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<sst xmlns="http://schemas.openxmlformats.org/spreadsheetml/2006/main" count="113" uniqueCount="35">
  <si>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</si>
  <si>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</si>
  <si>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</si>
  <si>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</si>
  <si>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</si>
  <si>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</si>
  <si>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</si>
  <si>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</si>
  <si>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</si>
  <si>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</si>
  <si>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26+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</si>
  <si>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</si>
  <si>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</si>
  <si>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</si>
  <si>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</si>
  <si>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</si>
  <si>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</si>
  <si>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</si>
  <si>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FIRELANDS CAMPUS</t>
  </si>
  <si>
    <t>% ENR</t>
  </si>
  <si>
    <t>CUM GPA</t>
  </si>
  <si>
    <t>CUM HRS</t>
  </si>
  <si>
    <t>MAIN CAMPUS</t>
  </si>
  <si>
    <t>SPRING 2007</t>
  </si>
  <si>
    <t>FALL 2006 FIRELANDS CAMPUS FULL-TIME NEW FIRST YEAR STUDENTS</t>
  </si>
  <si>
    <t>FALL 2006</t>
  </si>
  <si>
    <t>SUMMER 2007</t>
  </si>
  <si>
    <t>FALL 2007</t>
  </si>
  <si>
    <t>SPRING 2008</t>
  </si>
  <si>
    <t>GRAD</t>
  </si>
  <si>
    <t>CUM GRAD</t>
  </si>
  <si>
    <t>CUM % GRAD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</si>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</sst>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21">
    <font>
      <sz val="10"/>
      <name val="Arial"/>
      <family val="0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55" applyFont="1" applyBorder="1">
      <alignment/>
      <protection/>
    </xf>
    <xf numFmtId="0" fontId="1" fillId="0" borderId="0" xfId="55" applyFont="1" applyAlignment="1">
      <alignment horizontal="center"/>
      <protection/>
    </xf>
    <xf numFmtId="0" fontId="3" fillId="20" borderId="11" xfId="55" applyFont="1" applyFill="1" applyBorder="1">
      <alignment/>
      <protection/>
    </xf>
    <xf numFmtId="0" fontId="3" fillId="20" borderId="12" xfId="55" applyFont="1" applyFill="1" applyBorder="1" applyAlignment="1">
      <alignment horizontal="center"/>
      <protection/>
    </xf>
    <xf numFmtId="0" fontId="3" fillId="20" borderId="13" xfId="55" applyFont="1" applyFill="1" applyBorder="1" applyAlignment="1">
      <alignment horizontal="center"/>
      <protection/>
    </xf>
    <xf numFmtId="0" fontId="3" fillId="20" borderId="14" xfId="55" applyFont="1" applyFill="1" applyBorder="1" applyAlignment="1">
      <alignment horizontal="center"/>
      <protection/>
    </xf>
    <xf numFmtId="0" fontId="3" fillId="20" borderId="15" xfId="55" applyFont="1" applyFill="1" applyBorder="1" applyAlignment="1">
      <alignment horizontal="center"/>
      <protection/>
    </xf>
    <xf numFmtId="0" fontId="3" fillId="20" borderId="16" xfId="55" applyFont="1" applyFill="1" applyBorder="1" applyAlignment="1">
      <alignment horizontal="center"/>
      <protection/>
    </xf>
    <xf numFmtId="16" fontId="3" fillId="20" borderId="17" xfId="55" applyNumberFormat="1" applyFont="1" applyFill="1" applyBorder="1" applyAlignment="1">
      <alignment horizontal="center"/>
      <protection/>
    </xf>
    <xf numFmtId="0" fontId="3" fillId="20" borderId="17" xfId="55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1" xfId="58" applyNumberFormat="1" applyFont="1" applyBorder="1" applyAlignment="1">
      <alignment horizontal="center"/>
    </xf>
    <xf numFmtId="164" fontId="1" fillId="0" borderId="0" xfId="58" applyNumberFormat="1" applyFont="1" applyBorder="1" applyAlignment="1">
      <alignment horizontal="center"/>
    </xf>
    <xf numFmtId="164" fontId="1" fillId="0" borderId="18" xfId="58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2" fillId="0" borderId="0" xfId="55" applyFont="1" applyBorder="1" applyAlignment="1">
      <alignment horizontal="center"/>
      <protection/>
    </xf>
    <xf numFmtId="0" fontId="3" fillId="20" borderId="13" xfId="55" applyFont="1" applyFill="1" applyBorder="1" applyAlignment="1">
      <alignment horizontal="center"/>
      <protection/>
    </xf>
    <xf numFmtId="0" fontId="3" fillId="20" borderId="19" xfId="55" applyFont="1" applyFill="1" applyBorder="1" applyAlignment="1">
      <alignment horizontal="center"/>
      <protection/>
    </xf>
    <xf numFmtId="0" fontId="3" fillId="20" borderId="20" xfId="55" applyFont="1" applyFill="1" applyBorder="1" applyAlignment="1">
      <alignment horizontal="center"/>
      <protection/>
    </xf>
    <xf numFmtId="0" fontId="1" fillId="0" borderId="2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4">
      <pane ySplit="3" topLeftCell="BM73" activePane="bottomLeft" state="frozen"/>
      <selection pane="topLeft" activeCell="A4" sqref="A4"/>
      <selection pane="bottomLeft" activeCell="M105" sqref="M105"/>
    </sheetView>
  </sheetViews>
  <sheetFormatPr defaultColWidth="9.140625" defaultRowHeight="12.75"/>
  <cols>
    <col min="1" max="1" width="16.421875" style="0" customWidth="1"/>
    <col min="2" max="2" width="8.00390625" style="0" customWidth="1"/>
    <col min="3" max="6" width="8.140625" style="0" customWidth="1"/>
    <col min="7" max="8" width="7.8515625" style="0" customWidth="1"/>
    <col min="9" max="12" width="10.140625" style="0" customWidth="1"/>
    <col min="13" max="13" width="7.8515625" style="0" customWidth="1"/>
  </cols>
  <sheetData>
    <row r="1" spans="1:13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/>
      <c r="B5" s="4"/>
      <c r="C5" s="39" t="s">
        <v>2</v>
      </c>
      <c r="D5" s="40"/>
      <c r="E5" s="40"/>
      <c r="F5" s="40"/>
      <c r="G5" s="6" t="s">
        <v>3</v>
      </c>
      <c r="H5" s="39" t="s">
        <v>4</v>
      </c>
      <c r="I5" s="40"/>
      <c r="J5" s="40"/>
      <c r="K5" s="40"/>
      <c r="L5" s="41"/>
      <c r="M5" s="6" t="s">
        <v>3</v>
      </c>
    </row>
    <row r="6" spans="1:13" ht="12.75">
      <c r="A6" s="7" t="s">
        <v>5</v>
      </c>
      <c r="B6" s="8" t="s">
        <v>6</v>
      </c>
      <c r="C6" s="9" t="s">
        <v>7</v>
      </c>
      <c r="D6" s="10" t="s">
        <v>8</v>
      </c>
      <c r="E6" s="10" t="s">
        <v>9</v>
      </c>
      <c r="F6" s="5" t="s">
        <v>10</v>
      </c>
      <c r="G6" s="7" t="s">
        <v>2</v>
      </c>
      <c r="H6" s="10" t="s">
        <v>11</v>
      </c>
      <c r="I6" s="10" t="s">
        <v>12</v>
      </c>
      <c r="J6" s="10" t="s">
        <v>13</v>
      </c>
      <c r="K6" s="10" t="s">
        <v>14</v>
      </c>
      <c r="L6" s="5" t="s">
        <v>15</v>
      </c>
      <c r="M6" s="7" t="s">
        <v>16</v>
      </c>
    </row>
    <row r="7" spans="1:13" ht="12.75">
      <c r="A7" s="24"/>
      <c r="B7" s="24"/>
      <c r="C7" s="25"/>
      <c r="D7" s="25"/>
      <c r="E7" s="25"/>
      <c r="F7" s="25"/>
      <c r="G7" s="26"/>
      <c r="H7" s="25"/>
      <c r="I7" s="25"/>
      <c r="J7" s="25"/>
      <c r="K7" s="25"/>
      <c r="L7" s="25"/>
      <c r="M7" s="26"/>
    </row>
    <row r="8" spans="1:13" ht="12.75">
      <c r="A8" s="27" t="s">
        <v>25</v>
      </c>
      <c r="B8" s="28"/>
      <c r="C8" s="25"/>
      <c r="D8" s="25"/>
      <c r="E8" s="25"/>
      <c r="F8" s="25"/>
      <c r="G8" s="29"/>
      <c r="H8" s="25"/>
      <c r="I8" s="25"/>
      <c r="J8" s="25"/>
      <c r="K8" s="25"/>
      <c r="L8" s="25"/>
      <c r="M8" s="29"/>
    </row>
    <row r="9" spans="1:13" ht="12.75">
      <c r="A9" s="30" t="s">
        <v>17</v>
      </c>
      <c r="B9" s="13">
        <v>304</v>
      </c>
      <c r="C9" s="14">
        <v>20</v>
      </c>
      <c r="D9" s="14">
        <v>95</v>
      </c>
      <c r="E9" s="14">
        <v>76</v>
      </c>
      <c r="F9" s="14">
        <v>15</v>
      </c>
      <c r="G9" s="15">
        <v>98</v>
      </c>
      <c r="H9" s="16">
        <v>34</v>
      </c>
      <c r="I9" s="16">
        <v>54</v>
      </c>
      <c r="J9" s="16">
        <v>76</v>
      </c>
      <c r="K9" s="16">
        <v>74</v>
      </c>
      <c r="L9" s="16">
        <v>45</v>
      </c>
      <c r="M9" s="15">
        <v>21</v>
      </c>
    </row>
    <row r="10" spans="1:13" ht="12.75">
      <c r="A10" s="31"/>
      <c r="B10" s="31"/>
      <c r="C10" s="32"/>
      <c r="D10" s="32"/>
      <c r="E10" s="32"/>
      <c r="F10" s="32"/>
      <c r="G10" s="33"/>
      <c r="H10" s="32"/>
      <c r="I10" s="32"/>
      <c r="J10" s="32"/>
      <c r="K10" s="32"/>
      <c r="L10" s="32"/>
      <c r="M10" s="33"/>
    </row>
    <row r="11" spans="1:13" ht="12.75">
      <c r="A11" s="27" t="s">
        <v>23</v>
      </c>
      <c r="B11" s="12"/>
      <c r="G11" s="12"/>
      <c r="M11" s="12"/>
    </row>
    <row r="12" spans="1:13" ht="12.75">
      <c r="A12" s="27" t="s">
        <v>18</v>
      </c>
      <c r="B12" s="12"/>
      <c r="G12" s="12"/>
      <c r="M12" s="12"/>
    </row>
    <row r="13" spans="1:13" ht="12.75">
      <c r="A13" s="30" t="s">
        <v>17</v>
      </c>
      <c r="B13" s="13">
        <v>213</v>
      </c>
      <c r="C13" s="14">
        <v>13</v>
      </c>
      <c r="D13" s="35">
        <v>69</v>
      </c>
      <c r="E13" s="14">
        <v>57</v>
      </c>
      <c r="F13" s="14">
        <v>9</v>
      </c>
      <c r="G13" s="15">
        <v>65</v>
      </c>
      <c r="H13" s="16">
        <v>21</v>
      </c>
      <c r="I13" s="16">
        <v>40</v>
      </c>
      <c r="J13" s="16">
        <v>46</v>
      </c>
      <c r="K13" s="16">
        <v>55</v>
      </c>
      <c r="L13" s="16">
        <v>34</v>
      </c>
      <c r="M13" s="15">
        <v>17</v>
      </c>
    </row>
    <row r="14" spans="1:13" ht="12.75">
      <c r="A14" s="30" t="s">
        <v>19</v>
      </c>
      <c r="B14" s="17">
        <f>B13/B$9</f>
        <v>0.7006578947368421</v>
      </c>
      <c r="C14" s="18">
        <f aca="true" t="shared" si="0" ref="C14:M14">C13/C$9</f>
        <v>0.65</v>
      </c>
      <c r="D14" s="18">
        <f t="shared" si="0"/>
        <v>0.7263157894736842</v>
      </c>
      <c r="E14" s="18">
        <f t="shared" si="0"/>
        <v>0.75</v>
      </c>
      <c r="F14" s="18">
        <f t="shared" si="0"/>
        <v>0.6</v>
      </c>
      <c r="G14" s="19">
        <f t="shared" si="0"/>
        <v>0.6632653061224489</v>
      </c>
      <c r="H14" s="18">
        <f t="shared" si="0"/>
        <v>0.6176470588235294</v>
      </c>
      <c r="I14" s="18">
        <f t="shared" si="0"/>
        <v>0.7407407407407407</v>
      </c>
      <c r="J14" s="18">
        <f t="shared" si="0"/>
        <v>0.6052631578947368</v>
      </c>
      <c r="K14" s="18">
        <f t="shared" si="0"/>
        <v>0.7432432432432432</v>
      </c>
      <c r="L14" s="18">
        <f t="shared" si="0"/>
        <v>0.7555555555555555</v>
      </c>
      <c r="M14" s="19">
        <f t="shared" si="0"/>
        <v>0.8095238095238095</v>
      </c>
    </row>
    <row r="15" spans="1:13" ht="12.75">
      <c r="A15" s="30" t="s">
        <v>20</v>
      </c>
      <c r="B15" s="20">
        <v>2.4</v>
      </c>
      <c r="C15" s="34">
        <v>2</v>
      </c>
      <c r="D15" s="21">
        <v>2.5</v>
      </c>
      <c r="E15" s="21">
        <v>2.7</v>
      </c>
      <c r="F15" s="21">
        <v>3.3</v>
      </c>
      <c r="G15" s="22">
        <v>2.1</v>
      </c>
      <c r="H15" s="21">
        <v>2.1</v>
      </c>
      <c r="I15" s="21">
        <v>1.9</v>
      </c>
      <c r="J15" s="21">
        <v>2.2</v>
      </c>
      <c r="K15" s="21">
        <v>2.8</v>
      </c>
      <c r="L15" s="21">
        <v>3.4</v>
      </c>
      <c r="M15" s="23">
        <v>1.4</v>
      </c>
    </row>
    <row r="16" spans="1:13" ht="12.75">
      <c r="A16" s="30" t="s">
        <v>21</v>
      </c>
      <c r="B16" s="20">
        <v>14</v>
      </c>
      <c r="C16" s="21">
        <v>8</v>
      </c>
      <c r="D16" s="21">
        <v>14</v>
      </c>
      <c r="E16" s="21">
        <v>16</v>
      </c>
      <c r="F16" s="21">
        <v>21</v>
      </c>
      <c r="G16" s="23">
        <v>13</v>
      </c>
      <c r="H16" s="21">
        <v>9</v>
      </c>
      <c r="I16" s="21">
        <v>10</v>
      </c>
      <c r="J16" s="21">
        <v>13</v>
      </c>
      <c r="K16" s="21">
        <v>18</v>
      </c>
      <c r="L16" s="21">
        <v>21</v>
      </c>
      <c r="M16" s="23">
        <v>10</v>
      </c>
    </row>
    <row r="17" spans="1:13" ht="12.75">
      <c r="A17" s="27" t="s">
        <v>22</v>
      </c>
      <c r="B17" s="11"/>
      <c r="G17" s="12"/>
      <c r="M17" s="12"/>
    </row>
    <row r="18" spans="1:13" ht="12.75">
      <c r="A18" s="30" t="s">
        <v>17</v>
      </c>
      <c r="B18" s="20">
        <v>33</v>
      </c>
      <c r="C18" s="21">
        <v>3</v>
      </c>
      <c r="D18" s="21">
        <v>12</v>
      </c>
      <c r="E18" s="21">
        <v>10</v>
      </c>
      <c r="F18" s="21">
        <v>4</v>
      </c>
      <c r="G18" s="23">
        <v>4</v>
      </c>
      <c r="H18" s="21"/>
      <c r="I18" s="21">
        <v>2</v>
      </c>
      <c r="J18" s="21">
        <v>7</v>
      </c>
      <c r="K18" s="21">
        <v>13</v>
      </c>
      <c r="L18" s="21">
        <v>10</v>
      </c>
      <c r="M18" s="23">
        <v>1</v>
      </c>
    </row>
    <row r="19" spans="1:13" ht="12.75">
      <c r="A19" s="30" t="s">
        <v>19</v>
      </c>
      <c r="B19" s="17">
        <f>B18/B$9</f>
        <v>0.10855263157894737</v>
      </c>
      <c r="C19" s="18">
        <f aca="true" t="shared" si="1" ref="C19:M19">C18/C$9</f>
        <v>0.15</v>
      </c>
      <c r="D19" s="18">
        <f t="shared" si="1"/>
        <v>0.12631578947368421</v>
      </c>
      <c r="E19" s="18">
        <f t="shared" si="1"/>
        <v>0.13157894736842105</v>
      </c>
      <c r="F19" s="18">
        <f t="shared" si="1"/>
        <v>0.26666666666666666</v>
      </c>
      <c r="G19" s="19">
        <f t="shared" si="1"/>
        <v>0.04081632653061224</v>
      </c>
      <c r="H19" s="18"/>
      <c r="I19" s="18">
        <f t="shared" si="1"/>
        <v>0.037037037037037035</v>
      </c>
      <c r="J19" s="18">
        <f t="shared" si="1"/>
        <v>0.09210526315789473</v>
      </c>
      <c r="K19" s="18">
        <f t="shared" si="1"/>
        <v>0.17567567567567569</v>
      </c>
      <c r="L19" s="18">
        <f t="shared" si="1"/>
        <v>0.2222222222222222</v>
      </c>
      <c r="M19" s="19">
        <f t="shared" si="1"/>
        <v>0.047619047619047616</v>
      </c>
    </row>
    <row r="20" spans="1:13" ht="12.75">
      <c r="A20" s="30" t="s">
        <v>20</v>
      </c>
      <c r="B20" s="20">
        <v>2.5</v>
      </c>
      <c r="C20" s="21">
        <v>2.2</v>
      </c>
      <c r="D20" s="34">
        <v>2</v>
      </c>
      <c r="E20" s="21">
        <v>2.8</v>
      </c>
      <c r="F20" s="21">
        <v>3.8</v>
      </c>
      <c r="G20" s="23">
        <v>2.3</v>
      </c>
      <c r="H20" s="21"/>
      <c r="I20" s="34">
        <v>2</v>
      </c>
      <c r="J20" s="21">
        <v>1.6</v>
      </c>
      <c r="K20" s="21">
        <v>2.5</v>
      </c>
      <c r="L20" s="21">
        <v>3.3</v>
      </c>
      <c r="M20" s="22">
        <v>2.8</v>
      </c>
    </row>
    <row r="21" spans="1:13" ht="12.75">
      <c r="A21" s="30" t="s">
        <v>21</v>
      </c>
      <c r="B21" s="20">
        <v>15</v>
      </c>
      <c r="C21" s="21">
        <v>12</v>
      </c>
      <c r="D21" s="21">
        <v>10</v>
      </c>
      <c r="E21" s="21">
        <v>16</v>
      </c>
      <c r="F21" s="21">
        <v>30</v>
      </c>
      <c r="G21" s="23">
        <v>21</v>
      </c>
      <c r="H21" s="21"/>
      <c r="I21" s="21">
        <v>12</v>
      </c>
      <c r="J21" s="21">
        <v>10</v>
      </c>
      <c r="K21" s="21">
        <v>14</v>
      </c>
      <c r="L21" s="21">
        <v>21</v>
      </c>
      <c r="M21" s="23">
        <v>29</v>
      </c>
    </row>
    <row r="22" spans="1:13" ht="12.75">
      <c r="A22" s="11"/>
      <c r="B22" s="11"/>
      <c r="G22" s="12"/>
      <c r="M22" s="12"/>
    </row>
    <row r="23" spans="1:13" ht="12.75">
      <c r="A23" s="27" t="s">
        <v>26</v>
      </c>
      <c r="B23" s="12"/>
      <c r="G23" s="12"/>
      <c r="M23" s="12"/>
    </row>
    <row r="24" spans="1:13" ht="12.75">
      <c r="A24" s="27" t="s">
        <v>18</v>
      </c>
      <c r="B24" s="11"/>
      <c r="G24" s="12"/>
      <c r="M24" s="12"/>
    </row>
    <row r="25" spans="1:13" ht="12.75">
      <c r="A25" s="30" t="s">
        <v>17</v>
      </c>
      <c r="B25" s="13">
        <v>35</v>
      </c>
      <c r="C25" s="14"/>
      <c r="D25" s="35">
        <v>10</v>
      </c>
      <c r="E25" s="14">
        <v>8</v>
      </c>
      <c r="F25" s="14"/>
      <c r="G25" s="15">
        <v>17</v>
      </c>
      <c r="H25" s="16">
        <v>3</v>
      </c>
      <c r="I25" s="16">
        <v>9</v>
      </c>
      <c r="J25" s="16">
        <v>7</v>
      </c>
      <c r="K25" s="16">
        <v>8</v>
      </c>
      <c r="L25" s="16">
        <v>4</v>
      </c>
      <c r="M25" s="15">
        <v>4</v>
      </c>
    </row>
    <row r="26" spans="1:13" ht="12.75">
      <c r="A26" s="30" t="s">
        <v>19</v>
      </c>
      <c r="B26" s="17">
        <f aca="true" t="shared" si="2" ref="B26:M26">B25/B$9</f>
        <v>0.11513157894736842</v>
      </c>
      <c r="C26" s="18">
        <f t="shared" si="2"/>
        <v>0</v>
      </c>
      <c r="D26" s="18">
        <f t="shared" si="2"/>
        <v>0.10526315789473684</v>
      </c>
      <c r="E26" s="18">
        <f t="shared" si="2"/>
        <v>0.10526315789473684</v>
      </c>
      <c r="F26" s="18">
        <f t="shared" si="2"/>
        <v>0</v>
      </c>
      <c r="G26" s="19">
        <f t="shared" si="2"/>
        <v>0.17346938775510204</v>
      </c>
      <c r="H26" s="18">
        <f t="shared" si="2"/>
        <v>0.08823529411764706</v>
      </c>
      <c r="I26" s="18">
        <f t="shared" si="2"/>
        <v>0.16666666666666666</v>
      </c>
      <c r="J26" s="18">
        <f t="shared" si="2"/>
        <v>0.09210526315789473</v>
      </c>
      <c r="K26" s="18">
        <f t="shared" si="2"/>
        <v>0.10810810810810811</v>
      </c>
      <c r="L26" s="18">
        <f t="shared" si="2"/>
        <v>0.08888888888888889</v>
      </c>
      <c r="M26" s="19">
        <f t="shared" si="2"/>
        <v>0.19047619047619047</v>
      </c>
    </row>
    <row r="27" spans="1:13" ht="12.75">
      <c r="A27" s="30" t="s">
        <v>20</v>
      </c>
      <c r="B27" s="20">
        <v>2.8</v>
      </c>
      <c r="C27" s="34"/>
      <c r="D27" s="21">
        <v>2.7</v>
      </c>
      <c r="E27" s="21">
        <v>3.1</v>
      </c>
      <c r="F27" s="21"/>
      <c r="G27" s="22">
        <v>2.8</v>
      </c>
      <c r="H27" s="21">
        <v>2.4</v>
      </c>
      <c r="I27" s="21">
        <v>2.9</v>
      </c>
      <c r="J27" s="21">
        <v>2.6</v>
      </c>
      <c r="K27" s="21">
        <v>2.9</v>
      </c>
      <c r="L27" s="21">
        <v>3.2</v>
      </c>
      <c r="M27" s="23">
        <v>2.6</v>
      </c>
    </row>
    <row r="28" spans="1:13" ht="12.75">
      <c r="A28" s="30" t="s">
        <v>21</v>
      </c>
      <c r="B28" s="20">
        <v>29</v>
      </c>
      <c r="C28" s="21"/>
      <c r="D28" s="21">
        <v>34</v>
      </c>
      <c r="E28" s="21">
        <v>31</v>
      </c>
      <c r="F28" s="21"/>
      <c r="G28" s="23">
        <v>26</v>
      </c>
      <c r="H28" s="21">
        <v>19</v>
      </c>
      <c r="I28" s="21">
        <v>28</v>
      </c>
      <c r="J28" s="21">
        <v>31</v>
      </c>
      <c r="K28" s="21">
        <v>38</v>
      </c>
      <c r="L28" s="21">
        <v>31</v>
      </c>
      <c r="M28" s="23">
        <v>19</v>
      </c>
    </row>
    <row r="29" spans="1:13" ht="12.75">
      <c r="A29" s="27" t="s">
        <v>22</v>
      </c>
      <c r="B29" s="11"/>
      <c r="G29" s="12"/>
      <c r="M29" s="12"/>
    </row>
    <row r="30" spans="1:13" ht="12.75">
      <c r="A30" s="30" t="s">
        <v>17</v>
      </c>
      <c r="B30" s="20">
        <v>7</v>
      </c>
      <c r="C30" s="21">
        <v>1</v>
      </c>
      <c r="D30" s="21"/>
      <c r="E30" s="21">
        <v>2</v>
      </c>
      <c r="F30" s="21"/>
      <c r="G30" s="23">
        <v>4</v>
      </c>
      <c r="H30" s="21">
        <v>1</v>
      </c>
      <c r="I30" s="21">
        <v>1</v>
      </c>
      <c r="J30" s="21"/>
      <c r="K30" s="21">
        <v>3</v>
      </c>
      <c r="L30" s="21">
        <v>1</v>
      </c>
      <c r="M30" s="23">
        <v>1</v>
      </c>
    </row>
    <row r="31" spans="1:13" ht="12.75">
      <c r="A31" s="30" t="s">
        <v>19</v>
      </c>
      <c r="B31" s="17">
        <f aca="true" t="shared" si="3" ref="B31:M31">B30/B$9</f>
        <v>0.023026315789473683</v>
      </c>
      <c r="C31" s="18">
        <f t="shared" si="3"/>
        <v>0.05</v>
      </c>
      <c r="D31" s="18">
        <f t="shared" si="3"/>
        <v>0</v>
      </c>
      <c r="E31" s="18">
        <f t="shared" si="3"/>
        <v>0.02631578947368421</v>
      </c>
      <c r="F31" s="18">
        <f t="shared" si="3"/>
        <v>0</v>
      </c>
      <c r="G31" s="19">
        <f t="shared" si="3"/>
        <v>0.04081632653061224</v>
      </c>
      <c r="H31" s="18">
        <f t="shared" si="3"/>
        <v>0.029411764705882353</v>
      </c>
      <c r="I31" s="18">
        <f t="shared" si="3"/>
        <v>0.018518518518518517</v>
      </c>
      <c r="J31" s="18">
        <f t="shared" si="3"/>
        <v>0</v>
      </c>
      <c r="K31" s="18">
        <f t="shared" si="3"/>
        <v>0.04054054054054054</v>
      </c>
      <c r="L31" s="18">
        <f t="shared" si="3"/>
        <v>0.022222222222222223</v>
      </c>
      <c r="M31" s="19">
        <f t="shared" si="3"/>
        <v>0.047619047619047616</v>
      </c>
    </row>
    <row r="32" spans="1:13" ht="12.75">
      <c r="A32" s="30" t="s">
        <v>20</v>
      </c>
      <c r="B32" s="20">
        <v>2.3</v>
      </c>
      <c r="C32" s="21">
        <v>2.2</v>
      </c>
      <c r="D32" s="34"/>
      <c r="E32" s="21">
        <v>3.1</v>
      </c>
      <c r="F32" s="21"/>
      <c r="G32" s="23">
        <v>2</v>
      </c>
      <c r="H32" s="21">
        <v>1</v>
      </c>
      <c r="I32" s="34">
        <v>2.1</v>
      </c>
      <c r="J32" s="21"/>
      <c r="K32" s="21">
        <v>2.8</v>
      </c>
      <c r="L32" s="21">
        <v>2.9</v>
      </c>
      <c r="M32" s="22">
        <v>1.9</v>
      </c>
    </row>
    <row r="33" spans="1:13" ht="12.75">
      <c r="A33" s="30" t="s">
        <v>21</v>
      </c>
      <c r="B33" s="20">
        <v>27</v>
      </c>
      <c r="C33" s="21">
        <v>14</v>
      </c>
      <c r="D33" s="21"/>
      <c r="E33" s="21">
        <v>30</v>
      </c>
      <c r="F33" s="21"/>
      <c r="G33" s="23">
        <v>29</v>
      </c>
      <c r="H33" s="21">
        <v>12</v>
      </c>
      <c r="I33" s="21">
        <v>9</v>
      </c>
      <c r="J33" s="21"/>
      <c r="K33" s="21">
        <v>35</v>
      </c>
      <c r="L33" s="21">
        <v>29</v>
      </c>
      <c r="M33" s="23">
        <v>36</v>
      </c>
    </row>
    <row r="34" spans="1:13" ht="12.75">
      <c r="A34" s="11"/>
      <c r="B34" s="11"/>
      <c r="G34" s="12"/>
      <c r="M34" s="12"/>
    </row>
    <row r="35" spans="1:13" ht="12.75">
      <c r="A35" s="27" t="s">
        <v>27</v>
      </c>
      <c r="B35" s="12"/>
      <c r="G35" s="12"/>
      <c r="M35" s="12"/>
    </row>
    <row r="36" spans="1:13" ht="12.75">
      <c r="A36" s="27" t="s">
        <v>18</v>
      </c>
      <c r="B36" s="11"/>
      <c r="G36" s="12"/>
      <c r="M36" s="12"/>
    </row>
    <row r="37" spans="1:13" ht="12.75">
      <c r="A37" s="30" t="s">
        <v>17</v>
      </c>
      <c r="B37" s="13">
        <v>135</v>
      </c>
      <c r="C37" s="14">
        <v>7</v>
      </c>
      <c r="D37" s="35">
        <v>48</v>
      </c>
      <c r="E37" s="14">
        <v>38</v>
      </c>
      <c r="F37" s="14">
        <v>4</v>
      </c>
      <c r="G37" s="15">
        <v>38</v>
      </c>
      <c r="H37" s="16">
        <v>13</v>
      </c>
      <c r="I37" s="16">
        <v>15</v>
      </c>
      <c r="J37" s="16">
        <v>34</v>
      </c>
      <c r="K37" s="16">
        <v>39</v>
      </c>
      <c r="L37" s="16">
        <v>24</v>
      </c>
      <c r="M37" s="15">
        <v>10</v>
      </c>
    </row>
    <row r="38" spans="1:13" ht="12.75">
      <c r="A38" s="30" t="s">
        <v>19</v>
      </c>
      <c r="B38" s="17">
        <f aca="true" t="shared" si="4" ref="B38:M38">B37/B$9</f>
        <v>0.4440789473684211</v>
      </c>
      <c r="C38" s="18">
        <f t="shared" si="4"/>
        <v>0.35</v>
      </c>
      <c r="D38" s="18">
        <f t="shared" si="4"/>
        <v>0.5052631578947369</v>
      </c>
      <c r="E38" s="18">
        <f t="shared" si="4"/>
        <v>0.5</v>
      </c>
      <c r="F38" s="18">
        <f t="shared" si="4"/>
        <v>0.26666666666666666</v>
      </c>
      <c r="G38" s="19">
        <f t="shared" si="4"/>
        <v>0.3877551020408163</v>
      </c>
      <c r="H38" s="18">
        <f t="shared" si="4"/>
        <v>0.38235294117647056</v>
      </c>
      <c r="I38" s="18">
        <f t="shared" si="4"/>
        <v>0.2777777777777778</v>
      </c>
      <c r="J38" s="18">
        <f t="shared" si="4"/>
        <v>0.4473684210526316</v>
      </c>
      <c r="K38" s="18">
        <f t="shared" si="4"/>
        <v>0.527027027027027</v>
      </c>
      <c r="L38" s="18">
        <f t="shared" si="4"/>
        <v>0.5333333333333333</v>
      </c>
      <c r="M38" s="19">
        <f t="shared" si="4"/>
        <v>0.47619047619047616</v>
      </c>
    </row>
    <row r="39" spans="1:13" ht="12.75">
      <c r="A39" s="30" t="s">
        <v>20</v>
      </c>
      <c r="B39" s="20">
        <v>2.6</v>
      </c>
      <c r="C39" s="34">
        <v>1.9</v>
      </c>
      <c r="D39" s="21">
        <v>2.5</v>
      </c>
      <c r="E39" s="21">
        <v>2.9</v>
      </c>
      <c r="F39" s="21">
        <v>2.7</v>
      </c>
      <c r="G39" s="22">
        <v>2.7</v>
      </c>
      <c r="H39" s="21">
        <v>2.2</v>
      </c>
      <c r="I39" s="21">
        <v>2.5</v>
      </c>
      <c r="J39" s="21">
        <v>2.3</v>
      </c>
      <c r="K39" s="21">
        <v>2.8</v>
      </c>
      <c r="L39" s="21">
        <v>3.3</v>
      </c>
      <c r="M39" s="23">
        <v>2.5</v>
      </c>
    </row>
    <row r="40" spans="1:13" ht="12.75">
      <c r="A40" s="30" t="s">
        <v>21</v>
      </c>
      <c r="B40" s="20">
        <v>28</v>
      </c>
      <c r="C40" s="21">
        <v>15</v>
      </c>
      <c r="D40" s="21">
        <v>27</v>
      </c>
      <c r="E40" s="21">
        <v>29</v>
      </c>
      <c r="F40" s="21">
        <v>25</v>
      </c>
      <c r="G40" s="23">
        <v>29</v>
      </c>
      <c r="H40" s="21">
        <v>18</v>
      </c>
      <c r="I40" s="21">
        <v>28</v>
      </c>
      <c r="J40" s="21">
        <v>23</v>
      </c>
      <c r="K40" s="21">
        <v>33</v>
      </c>
      <c r="L40" s="21">
        <v>33</v>
      </c>
      <c r="M40" s="23">
        <v>24</v>
      </c>
    </row>
    <row r="41" spans="1:13" ht="12.75">
      <c r="A41" s="30" t="s">
        <v>29</v>
      </c>
      <c r="B41" s="20">
        <v>2</v>
      </c>
      <c r="C41" s="21"/>
      <c r="D41" s="21"/>
      <c r="E41" s="21">
        <v>2</v>
      </c>
      <c r="F41" s="21"/>
      <c r="G41" s="23"/>
      <c r="H41" s="21"/>
      <c r="I41" s="21"/>
      <c r="J41" s="21"/>
      <c r="K41" s="21">
        <v>1</v>
      </c>
      <c r="L41" s="21">
        <v>1</v>
      </c>
      <c r="M41" s="23"/>
    </row>
    <row r="42" spans="1:13" ht="12.75">
      <c r="A42" s="30" t="s">
        <v>30</v>
      </c>
      <c r="B42" s="20">
        <f>B41</f>
        <v>2</v>
      </c>
      <c r="C42" s="21"/>
      <c r="D42" s="36"/>
      <c r="E42" s="36">
        <f>E41</f>
        <v>2</v>
      </c>
      <c r="F42" s="36"/>
      <c r="G42" s="23"/>
      <c r="H42" s="36"/>
      <c r="I42" s="36"/>
      <c r="J42" s="36"/>
      <c r="K42" s="36">
        <f>K41</f>
        <v>1</v>
      </c>
      <c r="L42" s="36">
        <f>L41</f>
        <v>1</v>
      </c>
      <c r="M42" s="23"/>
    </row>
    <row r="43" spans="1:13" ht="12.75">
      <c r="A43" s="30" t="s">
        <v>31</v>
      </c>
      <c r="B43" s="17">
        <f>(B42/B$9)</f>
        <v>0.006578947368421052</v>
      </c>
      <c r="C43" s="18"/>
      <c r="D43" s="18"/>
      <c r="E43" s="18">
        <f>(E42/E$9)</f>
        <v>0.02631578947368421</v>
      </c>
      <c r="F43" s="18"/>
      <c r="G43" s="19"/>
      <c r="H43" s="18"/>
      <c r="I43" s="18"/>
      <c r="J43" s="18"/>
      <c r="K43" s="18">
        <f>(K42/K$9)</f>
        <v>0.013513513513513514</v>
      </c>
      <c r="L43" s="18">
        <f>(L42/L$9)</f>
        <v>0.022222222222222223</v>
      </c>
      <c r="M43" s="19"/>
    </row>
    <row r="44" spans="1:13" ht="12.75">
      <c r="A44" s="27" t="s">
        <v>22</v>
      </c>
      <c r="B44" s="11"/>
      <c r="G44" s="12"/>
      <c r="M44" s="12"/>
    </row>
    <row r="45" spans="1:13" ht="12.75">
      <c r="A45" s="30" t="s">
        <v>17</v>
      </c>
      <c r="B45" s="20">
        <v>38</v>
      </c>
      <c r="C45" s="21">
        <v>3</v>
      </c>
      <c r="D45" s="21">
        <v>12</v>
      </c>
      <c r="E45" s="21">
        <v>11</v>
      </c>
      <c r="F45" s="21">
        <v>6</v>
      </c>
      <c r="G45" s="23">
        <v>6</v>
      </c>
      <c r="H45" s="21">
        <v>1</v>
      </c>
      <c r="I45" s="21">
        <v>5</v>
      </c>
      <c r="J45" s="21">
        <v>5</v>
      </c>
      <c r="K45" s="21">
        <v>12</v>
      </c>
      <c r="L45" s="21">
        <v>14</v>
      </c>
      <c r="M45" s="23">
        <v>1</v>
      </c>
    </row>
    <row r="46" spans="1:13" ht="12.75">
      <c r="A46" s="30" t="s">
        <v>19</v>
      </c>
      <c r="B46" s="17">
        <f aca="true" t="shared" si="5" ref="B46:M46">B45/B$9</f>
        <v>0.125</v>
      </c>
      <c r="C46" s="18">
        <f t="shared" si="5"/>
        <v>0.15</v>
      </c>
      <c r="D46" s="18">
        <f t="shared" si="5"/>
        <v>0.12631578947368421</v>
      </c>
      <c r="E46" s="18">
        <f t="shared" si="5"/>
        <v>0.14473684210526316</v>
      </c>
      <c r="F46" s="18">
        <f t="shared" si="5"/>
        <v>0.4</v>
      </c>
      <c r="G46" s="19">
        <f t="shared" si="5"/>
        <v>0.061224489795918366</v>
      </c>
      <c r="H46" s="18">
        <f t="shared" si="5"/>
        <v>0.029411764705882353</v>
      </c>
      <c r="I46" s="18">
        <f t="shared" si="5"/>
        <v>0.09259259259259259</v>
      </c>
      <c r="J46" s="18">
        <f t="shared" si="5"/>
        <v>0.06578947368421052</v>
      </c>
      <c r="K46" s="18">
        <f t="shared" si="5"/>
        <v>0.16216216216216217</v>
      </c>
      <c r="L46" s="18">
        <f t="shared" si="5"/>
        <v>0.3111111111111111</v>
      </c>
      <c r="M46" s="19">
        <f t="shared" si="5"/>
        <v>0.047619047619047616</v>
      </c>
    </row>
    <row r="47" spans="1:13" ht="12.75">
      <c r="A47" s="30" t="s">
        <v>20</v>
      </c>
      <c r="B47" s="20">
        <v>2.8</v>
      </c>
      <c r="C47" s="21">
        <v>2.1</v>
      </c>
      <c r="D47" s="34">
        <v>2.5</v>
      </c>
      <c r="E47" s="21">
        <v>2.9</v>
      </c>
      <c r="F47" s="21">
        <v>3.8</v>
      </c>
      <c r="G47" s="23">
        <v>2.3</v>
      </c>
      <c r="H47" s="21">
        <v>0.5</v>
      </c>
      <c r="I47" s="34">
        <v>2.3</v>
      </c>
      <c r="J47" s="21">
        <v>2.5</v>
      </c>
      <c r="K47" s="21">
        <v>2.6</v>
      </c>
      <c r="L47" s="21">
        <v>3.4</v>
      </c>
      <c r="M47" s="22">
        <v>2</v>
      </c>
    </row>
    <row r="48" spans="1:13" ht="12.75">
      <c r="A48" s="30" t="s">
        <v>21</v>
      </c>
      <c r="B48" s="20">
        <v>31</v>
      </c>
      <c r="C48" s="21">
        <v>26</v>
      </c>
      <c r="D48" s="21">
        <v>24</v>
      </c>
      <c r="E48" s="21">
        <v>30</v>
      </c>
      <c r="F48" s="21">
        <v>46</v>
      </c>
      <c r="G48" s="23">
        <v>32</v>
      </c>
      <c r="H48" s="21">
        <v>6</v>
      </c>
      <c r="I48" s="21">
        <v>22</v>
      </c>
      <c r="J48" s="21">
        <v>27</v>
      </c>
      <c r="K48" s="21">
        <v>28</v>
      </c>
      <c r="L48" s="21">
        <v>38</v>
      </c>
      <c r="M48" s="23">
        <v>42</v>
      </c>
    </row>
    <row r="49" spans="1:13" ht="12.75">
      <c r="A49" s="11"/>
      <c r="B49" s="11"/>
      <c r="G49" s="12"/>
      <c r="M49" s="12"/>
    </row>
    <row r="50" spans="1:13" ht="12.75">
      <c r="A50" s="27" t="s">
        <v>28</v>
      </c>
      <c r="B50" s="12"/>
      <c r="G50" s="12"/>
      <c r="M50" s="12"/>
    </row>
    <row r="51" spans="1:13" ht="12.75">
      <c r="A51" s="27" t="s">
        <v>18</v>
      </c>
      <c r="B51" s="11"/>
      <c r="G51" s="12"/>
      <c r="M51" s="12"/>
    </row>
    <row r="52" spans="1:13" ht="12.75">
      <c r="A52" s="30" t="s">
        <v>17</v>
      </c>
      <c r="B52" s="13">
        <v>114</v>
      </c>
      <c r="C52" s="14">
        <v>5</v>
      </c>
      <c r="D52" s="35">
        <v>43</v>
      </c>
      <c r="E52" s="14">
        <v>27</v>
      </c>
      <c r="F52" s="14">
        <v>3</v>
      </c>
      <c r="G52" s="15">
        <v>36</v>
      </c>
      <c r="H52" s="16">
        <v>9</v>
      </c>
      <c r="I52" s="16">
        <v>13</v>
      </c>
      <c r="J52" s="16">
        <v>29</v>
      </c>
      <c r="K52" s="16">
        <v>32</v>
      </c>
      <c r="L52" s="16">
        <v>19</v>
      </c>
      <c r="M52" s="15">
        <v>12</v>
      </c>
    </row>
    <row r="53" spans="1:13" ht="12.75">
      <c r="A53" s="30" t="s">
        <v>19</v>
      </c>
      <c r="B53" s="17">
        <f aca="true" t="shared" si="6" ref="B53:M53">B52/B$9</f>
        <v>0.375</v>
      </c>
      <c r="C53" s="18">
        <f t="shared" si="6"/>
        <v>0.25</v>
      </c>
      <c r="D53" s="18">
        <f t="shared" si="6"/>
        <v>0.45263157894736844</v>
      </c>
      <c r="E53" s="18">
        <f t="shared" si="6"/>
        <v>0.35526315789473684</v>
      </c>
      <c r="F53" s="18">
        <f t="shared" si="6"/>
        <v>0.2</v>
      </c>
      <c r="G53" s="19">
        <f t="shared" si="6"/>
        <v>0.3673469387755102</v>
      </c>
      <c r="H53" s="18">
        <f t="shared" si="6"/>
        <v>0.2647058823529412</v>
      </c>
      <c r="I53" s="18">
        <f t="shared" si="6"/>
        <v>0.24074074074074073</v>
      </c>
      <c r="J53" s="18">
        <f t="shared" si="6"/>
        <v>0.3815789473684211</v>
      </c>
      <c r="K53" s="18">
        <f t="shared" si="6"/>
        <v>0.43243243243243246</v>
      </c>
      <c r="L53" s="18">
        <f t="shared" si="6"/>
        <v>0.4222222222222222</v>
      </c>
      <c r="M53" s="19">
        <f t="shared" si="6"/>
        <v>0.5714285714285714</v>
      </c>
    </row>
    <row r="54" spans="1:13" ht="12.75">
      <c r="A54" s="30" t="s">
        <v>20</v>
      </c>
      <c r="B54" s="20">
        <v>2.6</v>
      </c>
      <c r="C54" s="34">
        <v>1.9</v>
      </c>
      <c r="D54" s="21">
        <v>2.6</v>
      </c>
      <c r="E54" s="21">
        <v>3.1</v>
      </c>
      <c r="F54" s="21">
        <v>2.8</v>
      </c>
      <c r="G54" s="22">
        <v>2.2</v>
      </c>
      <c r="H54" s="21">
        <v>1.7</v>
      </c>
      <c r="I54" s="21">
        <v>2.5</v>
      </c>
      <c r="J54" s="21">
        <v>2.4</v>
      </c>
      <c r="K54" s="21">
        <v>2.7</v>
      </c>
      <c r="L54" s="21">
        <v>3.4</v>
      </c>
      <c r="M54" s="23">
        <v>2</v>
      </c>
    </row>
    <row r="55" spans="1:13" ht="12.75">
      <c r="A55" s="30" t="s">
        <v>21</v>
      </c>
      <c r="B55" s="20">
        <v>37</v>
      </c>
      <c r="C55" s="21">
        <v>18</v>
      </c>
      <c r="D55" s="21">
        <v>39</v>
      </c>
      <c r="E55" s="21">
        <v>42</v>
      </c>
      <c r="F55" s="21">
        <v>35</v>
      </c>
      <c r="G55" s="23">
        <v>34</v>
      </c>
      <c r="H55" s="21">
        <v>20</v>
      </c>
      <c r="I55" s="21">
        <v>37</v>
      </c>
      <c r="J55" s="21">
        <v>34</v>
      </c>
      <c r="K55" s="21">
        <v>43</v>
      </c>
      <c r="L55" s="21">
        <v>45</v>
      </c>
      <c r="M55" s="23">
        <v>28</v>
      </c>
    </row>
    <row r="56" spans="1:13" ht="12.75">
      <c r="A56" s="30" t="s">
        <v>29</v>
      </c>
      <c r="B56" s="20">
        <v>5</v>
      </c>
      <c r="C56" s="21"/>
      <c r="D56" s="21"/>
      <c r="E56" s="21">
        <v>2</v>
      </c>
      <c r="F56" s="21"/>
      <c r="G56" s="23">
        <v>3</v>
      </c>
      <c r="H56" s="21"/>
      <c r="I56" s="21">
        <v>1</v>
      </c>
      <c r="J56" s="21">
        <v>1</v>
      </c>
      <c r="K56" s="21">
        <v>3</v>
      </c>
      <c r="L56" s="21"/>
      <c r="M56" s="23"/>
    </row>
    <row r="57" spans="1:13" ht="12.75">
      <c r="A57" s="30" t="s">
        <v>30</v>
      </c>
      <c r="B57" s="20">
        <f>SUM(B56,B42)</f>
        <v>7</v>
      </c>
      <c r="C57" s="21"/>
      <c r="D57" s="36"/>
      <c r="E57" s="36">
        <f>SUM(E56,E42)</f>
        <v>4</v>
      </c>
      <c r="F57" s="36"/>
      <c r="G57" s="23">
        <f>SUM(G56,G42)</f>
        <v>3</v>
      </c>
      <c r="H57" s="36"/>
      <c r="I57" s="36">
        <f>SUM(I56,I42)</f>
        <v>1</v>
      </c>
      <c r="J57" s="36">
        <f>SUM(J56,J42)</f>
        <v>1</v>
      </c>
      <c r="K57" s="36">
        <f>SUM(K56,K42)</f>
        <v>4</v>
      </c>
      <c r="L57" s="36">
        <f>SUM(L56,L42)</f>
        <v>1</v>
      </c>
      <c r="M57" s="23"/>
    </row>
    <row r="58" spans="1:13" ht="12.75">
      <c r="A58" s="30" t="s">
        <v>31</v>
      </c>
      <c r="B58" s="17">
        <f>(B57/B$9)</f>
        <v>0.023026315789473683</v>
      </c>
      <c r="C58" s="18"/>
      <c r="D58" s="18"/>
      <c r="E58" s="18">
        <f>(E57/E$9)</f>
        <v>0.05263157894736842</v>
      </c>
      <c r="F58" s="18"/>
      <c r="G58" s="19">
        <f>(G57/G$9)</f>
        <v>0.030612244897959183</v>
      </c>
      <c r="H58" s="18"/>
      <c r="I58" s="18">
        <f>(I57/I$9)</f>
        <v>0.018518518518518517</v>
      </c>
      <c r="J58" s="18">
        <f>(J57/J$9)</f>
        <v>0.013157894736842105</v>
      </c>
      <c r="K58" s="18">
        <f>(K57/K$9)</f>
        <v>0.05405405405405406</v>
      </c>
      <c r="L58" s="18">
        <f>(L57/L$9)</f>
        <v>0.022222222222222223</v>
      </c>
      <c r="M58" s="19"/>
    </row>
    <row r="59" spans="1:13" ht="12.75">
      <c r="A59" s="27" t="s">
        <v>22</v>
      </c>
      <c r="B59" s="11"/>
      <c r="G59" s="12"/>
      <c r="M59" s="12"/>
    </row>
    <row r="60" spans="1:13" ht="12.75">
      <c r="A60" s="30" t="s">
        <v>17</v>
      </c>
      <c r="B60" s="20">
        <v>41</v>
      </c>
      <c r="C60" s="21">
        <v>4</v>
      </c>
      <c r="D60" s="21">
        <v>13</v>
      </c>
      <c r="E60" s="21">
        <v>12</v>
      </c>
      <c r="F60" s="21">
        <v>6</v>
      </c>
      <c r="G60" s="23">
        <v>6</v>
      </c>
      <c r="H60" s="21">
        <v>1</v>
      </c>
      <c r="I60" s="21">
        <v>5</v>
      </c>
      <c r="J60" s="21">
        <v>7</v>
      </c>
      <c r="K60" s="21">
        <v>13</v>
      </c>
      <c r="L60" s="21">
        <v>14</v>
      </c>
      <c r="M60" s="23">
        <v>1</v>
      </c>
    </row>
    <row r="61" spans="1:13" ht="12.75">
      <c r="A61" s="30" t="s">
        <v>19</v>
      </c>
      <c r="B61" s="17">
        <f aca="true" t="shared" si="7" ref="B61:M61">B60/B$9</f>
        <v>0.13486842105263158</v>
      </c>
      <c r="C61" s="18">
        <f t="shared" si="7"/>
        <v>0.2</v>
      </c>
      <c r="D61" s="18">
        <f t="shared" si="7"/>
        <v>0.1368421052631579</v>
      </c>
      <c r="E61" s="18">
        <f t="shared" si="7"/>
        <v>0.15789473684210525</v>
      </c>
      <c r="F61" s="18">
        <f t="shared" si="7"/>
        <v>0.4</v>
      </c>
      <c r="G61" s="19">
        <f t="shared" si="7"/>
        <v>0.061224489795918366</v>
      </c>
      <c r="H61" s="18">
        <f t="shared" si="7"/>
        <v>0.029411764705882353</v>
      </c>
      <c r="I61" s="18">
        <f t="shared" si="7"/>
        <v>0.09259259259259259</v>
      </c>
      <c r="J61" s="18">
        <f t="shared" si="7"/>
        <v>0.09210526315789473</v>
      </c>
      <c r="K61" s="18">
        <f t="shared" si="7"/>
        <v>0.17567567567567569</v>
      </c>
      <c r="L61" s="18">
        <f t="shared" si="7"/>
        <v>0.3111111111111111</v>
      </c>
      <c r="M61" s="19">
        <f t="shared" si="7"/>
        <v>0.047619047619047616</v>
      </c>
    </row>
    <row r="62" spans="1:13" ht="12.75">
      <c r="A62" s="30" t="s">
        <v>20</v>
      </c>
      <c r="B62" s="20">
        <v>2.9</v>
      </c>
      <c r="C62" s="21">
        <v>2</v>
      </c>
      <c r="D62" s="34">
        <v>2.5</v>
      </c>
      <c r="E62" s="21">
        <v>3.1</v>
      </c>
      <c r="F62" s="21">
        <v>3.8</v>
      </c>
      <c r="G62" s="23">
        <v>2.8</v>
      </c>
      <c r="H62" s="21">
        <v>2.3</v>
      </c>
      <c r="I62" s="34">
        <v>2.3</v>
      </c>
      <c r="J62" s="21">
        <v>2.2</v>
      </c>
      <c r="K62" s="21">
        <v>2.8</v>
      </c>
      <c r="L62" s="21">
        <v>3.6</v>
      </c>
      <c r="M62" s="22">
        <v>2.1</v>
      </c>
    </row>
    <row r="63" spans="1:13" ht="12.75">
      <c r="A63" s="30" t="s">
        <v>21</v>
      </c>
      <c r="B63" s="20">
        <v>43</v>
      </c>
      <c r="C63" s="21">
        <v>34</v>
      </c>
      <c r="D63" s="21">
        <v>34</v>
      </c>
      <c r="E63" s="21">
        <v>44</v>
      </c>
      <c r="F63" s="21">
        <v>63</v>
      </c>
      <c r="G63" s="23">
        <v>46</v>
      </c>
      <c r="H63" s="21">
        <v>18</v>
      </c>
      <c r="I63" s="21">
        <v>32</v>
      </c>
      <c r="J63" s="21">
        <v>33</v>
      </c>
      <c r="K63" s="21">
        <v>41</v>
      </c>
      <c r="L63" s="21">
        <v>54</v>
      </c>
      <c r="M63" s="23">
        <v>52</v>
      </c>
    </row>
    <row r="64" spans="1:13" ht="12.75">
      <c r="A64" s="11"/>
      <c r="B64" s="11"/>
      <c r="G64" s="12"/>
      <c r="M64" s="12"/>
    </row>
    <row r="65" spans="1:13" ht="12.75">
      <c r="A65" s="27" t="s">
        <v>32</v>
      </c>
      <c r="B65" s="12"/>
      <c r="G65" s="12"/>
      <c r="M65" s="12"/>
    </row>
    <row r="66" spans="1:13" ht="12.75">
      <c r="A66" s="27" t="s">
        <v>18</v>
      </c>
      <c r="B66" s="11"/>
      <c r="G66" s="12"/>
      <c r="M66" s="12"/>
    </row>
    <row r="67" spans="1:13" ht="12.75">
      <c r="A67" s="30" t="s">
        <v>17</v>
      </c>
      <c r="B67" s="13">
        <v>30</v>
      </c>
      <c r="C67" s="14">
        <v>1</v>
      </c>
      <c r="D67" s="35">
        <v>7</v>
      </c>
      <c r="E67" s="14">
        <v>7</v>
      </c>
      <c r="F67" s="14">
        <v>1</v>
      </c>
      <c r="G67" s="15">
        <v>14</v>
      </c>
      <c r="H67" s="16">
        <v>4</v>
      </c>
      <c r="I67" s="16">
        <v>2</v>
      </c>
      <c r="J67" s="16">
        <v>5</v>
      </c>
      <c r="K67" s="16">
        <v>10</v>
      </c>
      <c r="L67" s="16">
        <v>5</v>
      </c>
      <c r="M67" s="15">
        <v>4</v>
      </c>
    </row>
    <row r="68" spans="1:13" ht="12.75">
      <c r="A68" s="30" t="s">
        <v>19</v>
      </c>
      <c r="B68" s="17">
        <f aca="true" t="shared" si="8" ref="B68:M68">B67/B$9</f>
        <v>0.09868421052631579</v>
      </c>
      <c r="C68" s="18">
        <f t="shared" si="8"/>
        <v>0.05</v>
      </c>
      <c r="D68" s="18">
        <f t="shared" si="8"/>
        <v>0.07368421052631578</v>
      </c>
      <c r="E68" s="18">
        <f t="shared" si="8"/>
        <v>0.09210526315789473</v>
      </c>
      <c r="F68" s="18">
        <f t="shared" si="8"/>
        <v>0.06666666666666667</v>
      </c>
      <c r="G68" s="19">
        <f t="shared" si="8"/>
        <v>0.14285714285714285</v>
      </c>
      <c r="H68" s="18">
        <f t="shared" si="8"/>
        <v>0.11764705882352941</v>
      </c>
      <c r="I68" s="18">
        <f t="shared" si="8"/>
        <v>0.037037037037037035</v>
      </c>
      <c r="J68" s="18">
        <f t="shared" si="8"/>
        <v>0.06578947368421052</v>
      </c>
      <c r="K68" s="18">
        <f t="shared" si="8"/>
        <v>0.13513513513513514</v>
      </c>
      <c r="L68" s="18">
        <f t="shared" si="8"/>
        <v>0.1111111111111111</v>
      </c>
      <c r="M68" s="19">
        <f t="shared" si="8"/>
        <v>0.19047619047619047</v>
      </c>
    </row>
    <row r="69" spans="1:13" ht="12.75">
      <c r="A69" s="30" t="s">
        <v>20</v>
      </c>
      <c r="B69" s="20">
        <v>2.9</v>
      </c>
      <c r="C69" s="34">
        <v>2.6</v>
      </c>
      <c r="D69" s="21">
        <v>2.8</v>
      </c>
      <c r="E69" s="21">
        <v>3.3</v>
      </c>
      <c r="F69" s="21">
        <v>3.8</v>
      </c>
      <c r="G69" s="22">
        <v>2.6</v>
      </c>
      <c r="H69" s="21">
        <v>2.1</v>
      </c>
      <c r="I69" s="21">
        <v>3.2</v>
      </c>
      <c r="J69" s="21">
        <v>2.7</v>
      </c>
      <c r="K69" s="21">
        <v>3.1</v>
      </c>
      <c r="L69" s="21">
        <v>3.5</v>
      </c>
      <c r="M69" s="23">
        <v>2.5</v>
      </c>
    </row>
    <row r="70" spans="1:13" ht="12.75">
      <c r="A70" s="30" t="s">
        <v>21</v>
      </c>
      <c r="B70" s="20">
        <v>50</v>
      </c>
      <c r="C70" s="21">
        <v>22</v>
      </c>
      <c r="D70" s="21">
        <v>52</v>
      </c>
      <c r="E70" s="21">
        <v>56</v>
      </c>
      <c r="F70" s="21">
        <v>73</v>
      </c>
      <c r="G70" s="23">
        <v>47</v>
      </c>
      <c r="H70" s="21">
        <v>30</v>
      </c>
      <c r="I70" s="21">
        <v>57</v>
      </c>
      <c r="J70" s="21">
        <v>52</v>
      </c>
      <c r="K70" s="21">
        <v>55</v>
      </c>
      <c r="L70" s="21">
        <v>60</v>
      </c>
      <c r="M70" s="23">
        <v>43</v>
      </c>
    </row>
    <row r="71" spans="1:13" ht="12.75">
      <c r="A71" s="30" t="s">
        <v>29</v>
      </c>
      <c r="B71" s="20">
        <v>2</v>
      </c>
      <c r="C71" s="21"/>
      <c r="D71" s="21"/>
      <c r="E71" s="21">
        <v>1</v>
      </c>
      <c r="F71" s="21"/>
      <c r="G71" s="23">
        <v>1</v>
      </c>
      <c r="H71" s="21"/>
      <c r="I71" s="21">
        <v>1</v>
      </c>
      <c r="J71" s="21"/>
      <c r="K71" s="21">
        <v>1</v>
      </c>
      <c r="L71" s="21"/>
      <c r="M71" s="23"/>
    </row>
    <row r="72" spans="1:13" ht="12.75">
      <c r="A72" s="30" t="s">
        <v>30</v>
      </c>
      <c r="B72" s="20">
        <f>SUM(B71,B57)</f>
        <v>9</v>
      </c>
      <c r="C72" s="21"/>
      <c r="D72" s="36"/>
      <c r="E72" s="36">
        <f>SUM(E71,E57)</f>
        <v>5</v>
      </c>
      <c r="F72" s="36"/>
      <c r="G72" s="23">
        <f>SUM(G71,G57)</f>
        <v>4</v>
      </c>
      <c r="H72" s="36"/>
      <c r="I72" s="36">
        <f>SUM(I71,I57)</f>
        <v>2</v>
      </c>
      <c r="J72" s="36">
        <f>SUM(J71,J57)</f>
        <v>1</v>
      </c>
      <c r="K72" s="36">
        <f>SUM(K71,K57)</f>
        <v>5</v>
      </c>
      <c r="L72" s="36">
        <f>SUM(L71,L57)</f>
        <v>1</v>
      </c>
      <c r="M72" s="23"/>
    </row>
    <row r="73" spans="1:13" ht="12.75">
      <c r="A73" s="30" t="s">
        <v>31</v>
      </c>
      <c r="B73" s="17">
        <f>(B72/B$9)</f>
        <v>0.029605263157894735</v>
      </c>
      <c r="C73" s="18"/>
      <c r="D73" s="18"/>
      <c r="E73" s="18">
        <f>(E72/E$9)</f>
        <v>0.06578947368421052</v>
      </c>
      <c r="F73" s="18"/>
      <c r="G73" s="19">
        <f>(G72/G$9)</f>
        <v>0.04081632653061224</v>
      </c>
      <c r="H73" s="18"/>
      <c r="I73" s="18">
        <f>(I72/I$9)</f>
        <v>0.037037037037037035</v>
      </c>
      <c r="J73" s="18">
        <f>(J72/J$9)</f>
        <v>0.013157894736842105</v>
      </c>
      <c r="K73" s="18">
        <f>(K72/K$9)</f>
        <v>0.06756756756756757</v>
      </c>
      <c r="L73" s="18">
        <f>(L72/L$9)</f>
        <v>0.022222222222222223</v>
      </c>
      <c r="M73" s="19"/>
    </row>
    <row r="74" spans="1:13" ht="12.75">
      <c r="A74" s="27" t="s">
        <v>22</v>
      </c>
      <c r="B74" s="11"/>
      <c r="G74" s="12"/>
      <c r="M74" s="12"/>
    </row>
    <row r="75" spans="1:13" ht="12.75">
      <c r="A75" s="30" t="s">
        <v>17</v>
      </c>
      <c r="B75" s="20">
        <v>18</v>
      </c>
      <c r="C75" s="21">
        <v>1</v>
      </c>
      <c r="D75" s="21">
        <v>4</v>
      </c>
      <c r="E75" s="21">
        <v>7</v>
      </c>
      <c r="F75" s="21">
        <v>3</v>
      </c>
      <c r="G75" s="23">
        <v>3</v>
      </c>
      <c r="H75" s="21"/>
      <c r="I75" s="21">
        <v>2</v>
      </c>
      <c r="J75" s="21">
        <v>3</v>
      </c>
      <c r="K75" s="21">
        <v>3</v>
      </c>
      <c r="L75" s="21">
        <v>10</v>
      </c>
      <c r="M75" s="23"/>
    </row>
    <row r="76" spans="1:13" ht="12.75">
      <c r="A76" s="30" t="s">
        <v>19</v>
      </c>
      <c r="B76" s="17">
        <f aca="true" t="shared" si="9" ref="B76:G76">B75/B$9</f>
        <v>0.05921052631578947</v>
      </c>
      <c r="C76" s="18">
        <f t="shared" si="9"/>
        <v>0.05</v>
      </c>
      <c r="D76" s="18">
        <f t="shared" si="9"/>
        <v>0.042105263157894736</v>
      </c>
      <c r="E76" s="18">
        <f t="shared" si="9"/>
        <v>0.09210526315789473</v>
      </c>
      <c r="F76" s="18">
        <f t="shared" si="9"/>
        <v>0.2</v>
      </c>
      <c r="G76" s="19">
        <f t="shared" si="9"/>
        <v>0.030612244897959183</v>
      </c>
      <c r="H76" s="18"/>
      <c r="I76" s="18">
        <f>I75/I$9</f>
        <v>0.037037037037037035</v>
      </c>
      <c r="J76" s="18">
        <f>J75/J$9</f>
        <v>0.039473684210526314</v>
      </c>
      <c r="K76" s="18">
        <f>K75/K$9</f>
        <v>0.04054054054054054</v>
      </c>
      <c r="L76" s="18">
        <f>L75/L$9</f>
        <v>0.2222222222222222</v>
      </c>
      <c r="M76" s="19"/>
    </row>
    <row r="77" spans="1:13" ht="12.75">
      <c r="A77" s="30" t="s">
        <v>20</v>
      </c>
      <c r="B77" s="20">
        <v>3.2</v>
      </c>
      <c r="C77" s="21">
        <v>2.3</v>
      </c>
      <c r="D77" s="34">
        <v>2.9</v>
      </c>
      <c r="E77" s="21">
        <v>3.3</v>
      </c>
      <c r="F77" s="21">
        <v>3.9</v>
      </c>
      <c r="G77" s="23">
        <v>3.1</v>
      </c>
      <c r="H77" s="21"/>
      <c r="I77" s="34">
        <v>2.9</v>
      </c>
      <c r="J77" s="21">
        <v>2.7</v>
      </c>
      <c r="K77" s="21">
        <v>3.1</v>
      </c>
      <c r="L77" s="21">
        <v>3.5</v>
      </c>
      <c r="M77" s="22"/>
    </row>
    <row r="78" spans="1:13" ht="12.75">
      <c r="A78" s="30" t="s">
        <v>21</v>
      </c>
      <c r="B78" s="20">
        <v>64</v>
      </c>
      <c r="C78" s="21">
        <v>41</v>
      </c>
      <c r="D78" s="21">
        <v>52</v>
      </c>
      <c r="E78" s="21">
        <v>60</v>
      </c>
      <c r="F78" s="21">
        <v>92</v>
      </c>
      <c r="G78" s="23">
        <v>69</v>
      </c>
      <c r="H78" s="21"/>
      <c r="I78" s="21">
        <v>72</v>
      </c>
      <c r="J78" s="21">
        <v>47</v>
      </c>
      <c r="K78" s="21">
        <v>57</v>
      </c>
      <c r="L78" s="21">
        <v>69</v>
      </c>
      <c r="M78" s="23"/>
    </row>
    <row r="79" spans="1:13" ht="12.75">
      <c r="A79" s="11"/>
      <c r="B79" s="11"/>
      <c r="G79" s="12"/>
      <c r="M79" s="12"/>
    </row>
    <row r="80" spans="1:13" ht="12.75">
      <c r="A80" s="27" t="s">
        <v>33</v>
      </c>
      <c r="B80" s="12"/>
      <c r="G80" s="12"/>
      <c r="M80" s="12"/>
    </row>
    <row r="81" spans="1:13" ht="12.75">
      <c r="A81" s="27" t="s">
        <v>18</v>
      </c>
      <c r="B81" s="11"/>
      <c r="G81" s="12"/>
      <c r="M81" s="12"/>
    </row>
    <row r="82" spans="1:13" ht="12.75">
      <c r="A82" s="30" t="s">
        <v>17</v>
      </c>
      <c r="B82" s="13">
        <v>75</v>
      </c>
      <c r="C82" s="14">
        <v>3</v>
      </c>
      <c r="D82" s="35">
        <v>33</v>
      </c>
      <c r="E82" s="14">
        <v>16</v>
      </c>
      <c r="F82" s="14">
        <v>2</v>
      </c>
      <c r="G82" s="15">
        <v>21</v>
      </c>
      <c r="H82" s="16">
        <v>7</v>
      </c>
      <c r="I82" s="16">
        <v>6</v>
      </c>
      <c r="J82" s="16">
        <v>19</v>
      </c>
      <c r="K82" s="16">
        <v>23</v>
      </c>
      <c r="L82" s="16">
        <v>11</v>
      </c>
      <c r="M82" s="15">
        <v>9</v>
      </c>
    </row>
    <row r="83" spans="1:13" ht="12.75">
      <c r="A83" s="30" t="s">
        <v>19</v>
      </c>
      <c r="B83" s="17">
        <f aca="true" t="shared" si="10" ref="B83:M83">B82/B$9</f>
        <v>0.24671052631578946</v>
      </c>
      <c r="C83" s="18">
        <f t="shared" si="10"/>
        <v>0.15</v>
      </c>
      <c r="D83" s="18">
        <f t="shared" si="10"/>
        <v>0.3473684210526316</v>
      </c>
      <c r="E83" s="18">
        <f t="shared" si="10"/>
        <v>0.21052631578947367</v>
      </c>
      <c r="F83" s="18">
        <f t="shared" si="10"/>
        <v>0.13333333333333333</v>
      </c>
      <c r="G83" s="19">
        <f t="shared" si="10"/>
        <v>0.21428571428571427</v>
      </c>
      <c r="H83" s="18">
        <f t="shared" si="10"/>
        <v>0.20588235294117646</v>
      </c>
      <c r="I83" s="18">
        <f t="shared" si="10"/>
        <v>0.1111111111111111</v>
      </c>
      <c r="J83" s="18">
        <f t="shared" si="10"/>
        <v>0.25</v>
      </c>
      <c r="K83" s="18">
        <f t="shared" si="10"/>
        <v>0.3108108108108108</v>
      </c>
      <c r="L83" s="18">
        <f t="shared" si="10"/>
        <v>0.24444444444444444</v>
      </c>
      <c r="M83" s="19">
        <f t="shared" si="10"/>
        <v>0.42857142857142855</v>
      </c>
    </row>
    <row r="84" spans="1:13" ht="12.75">
      <c r="A84" s="30" t="s">
        <v>20</v>
      </c>
      <c r="B84" s="20">
        <v>2.7</v>
      </c>
      <c r="C84" s="34">
        <v>2.6</v>
      </c>
      <c r="D84" s="21">
        <v>2.7</v>
      </c>
      <c r="E84" s="21">
        <v>3.1</v>
      </c>
      <c r="F84" s="21">
        <v>3.4</v>
      </c>
      <c r="G84" s="22">
        <v>2.3</v>
      </c>
      <c r="H84" s="21">
        <v>2.2</v>
      </c>
      <c r="I84" s="21">
        <v>2.5</v>
      </c>
      <c r="J84" s="21">
        <v>2.4</v>
      </c>
      <c r="K84" s="21">
        <v>2.9</v>
      </c>
      <c r="L84" s="21">
        <v>3.4</v>
      </c>
      <c r="M84" s="23">
        <v>2.4</v>
      </c>
    </row>
    <row r="85" spans="1:13" ht="12.75">
      <c r="A85" s="30" t="s">
        <v>21</v>
      </c>
      <c r="B85" s="20">
        <v>49</v>
      </c>
      <c r="C85" s="21">
        <v>33</v>
      </c>
      <c r="D85" s="21">
        <v>49</v>
      </c>
      <c r="E85" s="21">
        <v>56</v>
      </c>
      <c r="F85" s="21">
        <v>63</v>
      </c>
      <c r="G85" s="23">
        <v>43</v>
      </c>
      <c r="H85" s="21">
        <v>33</v>
      </c>
      <c r="I85" s="21">
        <v>46</v>
      </c>
      <c r="J85" s="21">
        <v>42</v>
      </c>
      <c r="K85" s="21">
        <v>56</v>
      </c>
      <c r="L85" s="21">
        <v>61</v>
      </c>
      <c r="M85" s="23">
        <v>45</v>
      </c>
    </row>
    <row r="86" spans="1:13" ht="12.75">
      <c r="A86" s="30" t="s">
        <v>29</v>
      </c>
      <c r="B86" s="20">
        <v>10</v>
      </c>
      <c r="C86" s="21"/>
      <c r="D86" s="21">
        <v>7</v>
      </c>
      <c r="E86" s="21">
        <v>1</v>
      </c>
      <c r="F86" s="21"/>
      <c r="G86" s="23">
        <v>2</v>
      </c>
      <c r="H86" s="21">
        <v>1</v>
      </c>
      <c r="I86" s="21"/>
      <c r="J86" s="21"/>
      <c r="K86" s="21">
        <v>4</v>
      </c>
      <c r="L86" s="21">
        <v>4</v>
      </c>
      <c r="M86" s="23">
        <v>1</v>
      </c>
    </row>
    <row r="87" spans="1:13" ht="12.75">
      <c r="A87" s="30" t="s">
        <v>30</v>
      </c>
      <c r="B87" s="20">
        <f>SUM(B72,B86)</f>
        <v>19</v>
      </c>
      <c r="C87" s="42"/>
      <c r="D87" s="36">
        <f aca="true" t="shared" si="11" ref="D87:M87">SUM(D72,D86)</f>
        <v>7</v>
      </c>
      <c r="E87" s="36">
        <f t="shared" si="11"/>
        <v>6</v>
      </c>
      <c r="F87" s="36"/>
      <c r="G87" s="23">
        <f t="shared" si="11"/>
        <v>6</v>
      </c>
      <c r="H87" s="42">
        <f t="shared" si="11"/>
        <v>1</v>
      </c>
      <c r="I87" s="36">
        <f>SUM(I72,I86)</f>
        <v>2</v>
      </c>
      <c r="J87" s="36">
        <f>SUM(J72,J86)</f>
        <v>1</v>
      </c>
      <c r="K87" s="36">
        <f>SUM(K72,K86)</f>
        <v>9</v>
      </c>
      <c r="L87" s="36">
        <f>SUM(L72,L86)</f>
        <v>5</v>
      </c>
      <c r="M87" s="23">
        <f t="shared" si="11"/>
        <v>1</v>
      </c>
    </row>
    <row r="88" spans="1:13" ht="12.75">
      <c r="A88" s="30" t="s">
        <v>31</v>
      </c>
      <c r="B88" s="17">
        <f>(B87/B$9)</f>
        <v>0.0625</v>
      </c>
      <c r="C88" s="18"/>
      <c r="D88" s="18">
        <f>(D87/D$9)</f>
        <v>0.07368421052631578</v>
      </c>
      <c r="E88" s="18">
        <f>(E87/E$9)</f>
        <v>0.07894736842105263</v>
      </c>
      <c r="F88" s="18"/>
      <c r="G88" s="19">
        <f>(G87/G$9)</f>
        <v>0.061224489795918366</v>
      </c>
      <c r="H88" s="18">
        <f>(H87/H$9)</f>
        <v>0.029411764705882353</v>
      </c>
      <c r="I88" s="18">
        <f>(I87/I$9)</f>
        <v>0.037037037037037035</v>
      </c>
      <c r="J88" s="18">
        <f>(J87/J$9)</f>
        <v>0.013157894736842105</v>
      </c>
      <c r="K88" s="18">
        <f>(K87/K$9)</f>
        <v>0.12162162162162163</v>
      </c>
      <c r="L88" s="18">
        <f>(L87/L$9)</f>
        <v>0.1111111111111111</v>
      </c>
      <c r="M88" s="19">
        <f>(M87/M$9)</f>
        <v>0.047619047619047616</v>
      </c>
    </row>
    <row r="89" spans="1:13" ht="12.75">
      <c r="A89" s="27" t="s">
        <v>22</v>
      </c>
      <c r="B89" s="11"/>
      <c r="G89" s="12"/>
      <c r="M89" s="12"/>
    </row>
    <row r="90" spans="1:13" ht="12.75">
      <c r="A90" s="30" t="s">
        <v>17</v>
      </c>
      <c r="B90" s="20">
        <v>46</v>
      </c>
      <c r="C90" s="21">
        <v>4</v>
      </c>
      <c r="D90" s="21">
        <v>15</v>
      </c>
      <c r="E90" s="21">
        <v>14</v>
      </c>
      <c r="F90" s="21">
        <v>6</v>
      </c>
      <c r="G90" s="23">
        <v>7</v>
      </c>
      <c r="H90" s="21">
        <v>1</v>
      </c>
      <c r="I90" s="21">
        <v>6</v>
      </c>
      <c r="J90" s="21">
        <v>6</v>
      </c>
      <c r="K90" s="21">
        <v>14</v>
      </c>
      <c r="L90" s="21">
        <v>18</v>
      </c>
      <c r="M90" s="23">
        <v>1</v>
      </c>
    </row>
    <row r="91" spans="1:13" ht="12.75">
      <c r="A91" s="30" t="s">
        <v>19</v>
      </c>
      <c r="B91" s="17">
        <f aca="true" t="shared" si="12" ref="B91:M91">B90/B$9</f>
        <v>0.1513157894736842</v>
      </c>
      <c r="C91" s="18">
        <f t="shared" si="12"/>
        <v>0.2</v>
      </c>
      <c r="D91" s="18">
        <f t="shared" si="12"/>
        <v>0.15789473684210525</v>
      </c>
      <c r="E91" s="18">
        <f t="shared" si="12"/>
        <v>0.18421052631578946</v>
      </c>
      <c r="F91" s="18">
        <f t="shared" si="12"/>
        <v>0.4</v>
      </c>
      <c r="G91" s="19">
        <f t="shared" si="12"/>
        <v>0.07142857142857142</v>
      </c>
      <c r="H91" s="18">
        <f t="shared" si="12"/>
        <v>0.029411764705882353</v>
      </c>
      <c r="I91" s="18">
        <f t="shared" si="12"/>
        <v>0.1111111111111111</v>
      </c>
      <c r="J91" s="18">
        <f t="shared" si="12"/>
        <v>0.07894736842105263</v>
      </c>
      <c r="K91" s="18">
        <f t="shared" si="12"/>
        <v>0.1891891891891892</v>
      </c>
      <c r="L91" s="18">
        <f t="shared" si="12"/>
        <v>0.4</v>
      </c>
      <c r="M91" s="19">
        <f t="shared" si="12"/>
        <v>0.047619047619047616</v>
      </c>
    </row>
    <row r="92" spans="1:13" ht="12.75">
      <c r="A92" s="30" t="s">
        <v>20</v>
      </c>
      <c r="B92" s="37">
        <v>3</v>
      </c>
      <c r="C92" s="34">
        <v>2.1</v>
      </c>
      <c r="D92" s="34">
        <v>2.8</v>
      </c>
      <c r="E92" s="34">
        <v>3.4</v>
      </c>
      <c r="F92" s="34">
        <v>3.8</v>
      </c>
      <c r="G92" s="22">
        <v>2.8</v>
      </c>
      <c r="H92" s="34">
        <v>2.2</v>
      </c>
      <c r="I92" s="34">
        <v>2.5</v>
      </c>
      <c r="J92" s="34">
        <v>2.5</v>
      </c>
      <c r="K92" s="34">
        <v>3</v>
      </c>
      <c r="L92" s="34">
        <v>3.5</v>
      </c>
      <c r="M92" s="22">
        <v>1.9</v>
      </c>
    </row>
    <row r="93" spans="1:13" ht="12.75">
      <c r="A93" s="30" t="s">
        <v>21</v>
      </c>
      <c r="B93" s="20">
        <v>60</v>
      </c>
      <c r="C93" s="21">
        <v>45</v>
      </c>
      <c r="D93" s="21">
        <v>51</v>
      </c>
      <c r="E93" s="21">
        <v>62</v>
      </c>
      <c r="F93" s="21">
        <v>84</v>
      </c>
      <c r="G93" s="23">
        <v>62</v>
      </c>
      <c r="H93" s="21">
        <v>35</v>
      </c>
      <c r="I93" s="21">
        <v>52</v>
      </c>
      <c r="J93" s="21">
        <v>48</v>
      </c>
      <c r="K93" s="21">
        <v>56</v>
      </c>
      <c r="L93" s="21">
        <v>71</v>
      </c>
      <c r="M93" s="23">
        <v>50</v>
      </c>
    </row>
    <row r="94" spans="1:13" ht="12.75">
      <c r="A94" s="11"/>
      <c r="B94" s="11"/>
      <c r="G94" s="12"/>
      <c r="M94" s="12"/>
    </row>
    <row r="95" spans="1:13" ht="12.75">
      <c r="A95" s="27" t="s">
        <v>34</v>
      </c>
      <c r="B95" s="12"/>
      <c r="G95" s="12"/>
      <c r="M95" s="12"/>
    </row>
    <row r="96" spans="1:13" ht="12.75">
      <c r="A96" s="27" t="s">
        <v>18</v>
      </c>
      <c r="B96" s="11"/>
      <c r="G96" s="12"/>
      <c r="M96" s="12"/>
    </row>
    <row r="97" spans="1:13" ht="12.75">
      <c r="A97" s="30" t="s">
        <v>17</v>
      </c>
      <c r="B97" s="13">
        <v>61</v>
      </c>
      <c r="C97" s="14">
        <v>3</v>
      </c>
      <c r="D97" s="35">
        <v>22</v>
      </c>
      <c r="E97" s="14">
        <v>15</v>
      </c>
      <c r="F97" s="14">
        <v>3</v>
      </c>
      <c r="G97" s="15">
        <v>18</v>
      </c>
      <c r="H97" s="16">
        <v>5</v>
      </c>
      <c r="I97" s="16">
        <v>6</v>
      </c>
      <c r="J97" s="16">
        <v>18</v>
      </c>
      <c r="K97" s="16">
        <v>16</v>
      </c>
      <c r="L97" s="16">
        <v>8</v>
      </c>
      <c r="M97" s="15">
        <v>8</v>
      </c>
    </row>
    <row r="98" spans="1:13" ht="12.75">
      <c r="A98" s="30" t="s">
        <v>19</v>
      </c>
      <c r="B98" s="17">
        <f aca="true" t="shared" si="13" ref="B98:M98">B97/B$9</f>
        <v>0.20065789473684212</v>
      </c>
      <c r="C98" s="18">
        <f t="shared" si="13"/>
        <v>0.15</v>
      </c>
      <c r="D98" s="18">
        <f t="shared" si="13"/>
        <v>0.23157894736842105</v>
      </c>
      <c r="E98" s="18">
        <f t="shared" si="13"/>
        <v>0.19736842105263158</v>
      </c>
      <c r="F98" s="18">
        <f t="shared" si="13"/>
        <v>0.2</v>
      </c>
      <c r="G98" s="19">
        <f t="shared" si="13"/>
        <v>0.1836734693877551</v>
      </c>
      <c r="H98" s="18">
        <f t="shared" si="13"/>
        <v>0.14705882352941177</v>
      </c>
      <c r="I98" s="18">
        <f t="shared" si="13"/>
        <v>0.1111111111111111</v>
      </c>
      <c r="J98" s="18">
        <f t="shared" si="13"/>
        <v>0.23684210526315788</v>
      </c>
      <c r="K98" s="18">
        <f t="shared" si="13"/>
        <v>0.21621621621621623</v>
      </c>
      <c r="L98" s="18">
        <f t="shared" si="13"/>
        <v>0.17777777777777778</v>
      </c>
      <c r="M98" s="19">
        <f t="shared" si="13"/>
        <v>0.38095238095238093</v>
      </c>
    </row>
    <row r="99" spans="1:13" ht="12.75">
      <c r="A99" s="30" t="s">
        <v>20</v>
      </c>
      <c r="B99" s="20">
        <v>2.5</v>
      </c>
      <c r="C99" s="34">
        <v>2.3</v>
      </c>
      <c r="D99" s="21">
        <v>2.5</v>
      </c>
      <c r="E99" s="21">
        <v>2.9</v>
      </c>
      <c r="F99" s="34">
        <v>3</v>
      </c>
      <c r="G99" s="22">
        <v>2.2</v>
      </c>
      <c r="H99" s="21">
        <v>2.1</v>
      </c>
      <c r="I99" s="21">
        <v>2.1</v>
      </c>
      <c r="J99" s="21">
        <v>2.3</v>
      </c>
      <c r="K99" s="21">
        <v>2.7</v>
      </c>
      <c r="L99" s="21">
        <v>3.5</v>
      </c>
      <c r="M99" s="23">
        <v>2.4</v>
      </c>
    </row>
    <row r="100" spans="1:13" ht="12.75">
      <c r="A100" s="30" t="s">
        <v>21</v>
      </c>
      <c r="B100" s="20">
        <v>56</v>
      </c>
      <c r="C100" s="21">
        <v>39</v>
      </c>
      <c r="D100" s="21">
        <v>57</v>
      </c>
      <c r="E100" s="21">
        <v>63</v>
      </c>
      <c r="F100" s="21">
        <v>58</v>
      </c>
      <c r="G100" s="23">
        <v>51</v>
      </c>
      <c r="H100" s="21">
        <v>41</v>
      </c>
      <c r="I100" s="21">
        <v>45</v>
      </c>
      <c r="J100" s="21">
        <v>49</v>
      </c>
      <c r="K100" s="21">
        <v>67</v>
      </c>
      <c r="L100" s="21">
        <v>70</v>
      </c>
      <c r="M100" s="23">
        <v>51</v>
      </c>
    </row>
    <row r="101" spans="1:13" ht="12.75">
      <c r="A101" s="30" t="s">
        <v>30</v>
      </c>
      <c r="B101" s="20">
        <f>B87</f>
        <v>19</v>
      </c>
      <c r="C101" s="42"/>
      <c r="D101" s="36">
        <f aca="true" t="shared" si="14" ref="C101:M101">D87</f>
        <v>7</v>
      </c>
      <c r="E101" s="36">
        <f t="shared" si="14"/>
        <v>6</v>
      </c>
      <c r="F101" s="36"/>
      <c r="G101" s="23">
        <f t="shared" si="14"/>
        <v>6</v>
      </c>
      <c r="H101" s="42">
        <f t="shared" si="14"/>
        <v>1</v>
      </c>
      <c r="I101" s="36">
        <f t="shared" si="14"/>
        <v>2</v>
      </c>
      <c r="J101" s="36">
        <f t="shared" si="14"/>
        <v>1</v>
      </c>
      <c r="K101" s="36">
        <f t="shared" si="14"/>
        <v>9</v>
      </c>
      <c r="L101" s="36">
        <f t="shared" si="14"/>
        <v>5</v>
      </c>
      <c r="M101" s="23">
        <f t="shared" si="14"/>
        <v>1</v>
      </c>
    </row>
    <row r="102" spans="1:13" ht="12.75">
      <c r="A102" s="30" t="s">
        <v>31</v>
      </c>
      <c r="B102" s="17">
        <f>(B101/B$9)</f>
        <v>0.0625</v>
      </c>
      <c r="C102" s="18"/>
      <c r="D102" s="18">
        <f>(D101/D$9)</f>
        <v>0.07368421052631578</v>
      </c>
      <c r="E102" s="18">
        <f>(E101/E$9)</f>
        <v>0.07894736842105263</v>
      </c>
      <c r="F102" s="18"/>
      <c r="G102" s="19">
        <f>(G101/G$9)</f>
        <v>0.061224489795918366</v>
      </c>
      <c r="H102" s="18">
        <f>(H101/H$9)</f>
        <v>0.029411764705882353</v>
      </c>
      <c r="I102" s="18">
        <f>(I101/I$9)</f>
        <v>0.037037037037037035</v>
      </c>
      <c r="J102" s="18">
        <f>(J101/J$9)</f>
        <v>0.013157894736842105</v>
      </c>
      <c r="K102" s="18">
        <f>(K101/K$9)</f>
        <v>0.12162162162162163</v>
      </c>
      <c r="L102" s="18">
        <f>(L101/L$9)</f>
        <v>0.1111111111111111</v>
      </c>
      <c r="M102" s="19">
        <f>(M101/M$9)</f>
        <v>0.047619047619047616</v>
      </c>
    </row>
    <row r="103" spans="1:13" ht="12.75">
      <c r="A103" s="27" t="s">
        <v>22</v>
      </c>
      <c r="B103" s="11"/>
      <c r="G103" s="12"/>
      <c r="M103" s="12"/>
    </row>
    <row r="104" spans="1:13" ht="12.75">
      <c r="A104" s="30" t="s">
        <v>17</v>
      </c>
      <c r="B104" s="20">
        <v>45</v>
      </c>
      <c r="C104" s="21">
        <v>3</v>
      </c>
      <c r="D104" s="21">
        <v>13</v>
      </c>
      <c r="E104" s="21">
        <v>14</v>
      </c>
      <c r="F104" s="21">
        <v>6</v>
      </c>
      <c r="G104" s="23">
        <v>9</v>
      </c>
      <c r="H104" s="21">
        <v>2</v>
      </c>
      <c r="I104" s="21">
        <v>7</v>
      </c>
      <c r="J104" s="21">
        <v>4</v>
      </c>
      <c r="K104" s="21">
        <v>13</v>
      </c>
      <c r="L104" s="21">
        <v>18</v>
      </c>
      <c r="M104" s="23">
        <v>1</v>
      </c>
    </row>
    <row r="105" spans="1:13" ht="12.75">
      <c r="A105" s="30" t="s">
        <v>19</v>
      </c>
      <c r="B105" s="17">
        <f aca="true" t="shared" si="15" ref="B105:G105">B104/B$9</f>
        <v>0.14802631578947367</v>
      </c>
      <c r="C105" s="18">
        <f t="shared" si="15"/>
        <v>0.15</v>
      </c>
      <c r="D105" s="18">
        <f t="shared" si="15"/>
        <v>0.1368421052631579</v>
      </c>
      <c r="E105" s="18">
        <f t="shared" si="15"/>
        <v>0.18421052631578946</v>
      </c>
      <c r="F105" s="18">
        <f t="shared" si="15"/>
        <v>0.4</v>
      </c>
      <c r="G105" s="19">
        <f t="shared" si="15"/>
        <v>0.09183673469387756</v>
      </c>
      <c r="H105" s="18">
        <f>H104/H$9</f>
        <v>0.058823529411764705</v>
      </c>
      <c r="I105" s="18">
        <f>I104/I$9</f>
        <v>0.12962962962962962</v>
      </c>
      <c r="J105" s="18">
        <f>J104/J$9</f>
        <v>0.05263157894736842</v>
      </c>
      <c r="K105" s="18">
        <f>K104/K$9</f>
        <v>0.17567567567567569</v>
      </c>
      <c r="L105" s="18">
        <f>L104/L$9</f>
        <v>0.4</v>
      </c>
      <c r="M105" s="19">
        <f>M104/M$9</f>
        <v>0.047619047619047616</v>
      </c>
    </row>
    <row r="106" spans="1:13" ht="12.75">
      <c r="A106" s="30" t="s">
        <v>20</v>
      </c>
      <c r="B106" s="37">
        <v>3</v>
      </c>
      <c r="C106" s="21">
        <v>2.1</v>
      </c>
      <c r="D106" s="34">
        <v>2.8</v>
      </c>
      <c r="E106" s="21">
        <v>3.4</v>
      </c>
      <c r="F106" s="21">
        <v>3.8</v>
      </c>
      <c r="G106" s="23">
        <v>2.7</v>
      </c>
      <c r="H106" s="21">
        <v>2.2</v>
      </c>
      <c r="I106" s="34">
        <v>2.5</v>
      </c>
      <c r="J106" s="21">
        <v>2.7</v>
      </c>
      <c r="K106" s="34">
        <v>3</v>
      </c>
      <c r="L106" s="21">
        <v>3.5</v>
      </c>
      <c r="M106" s="22">
        <v>1.9</v>
      </c>
    </row>
    <row r="107" spans="1:13" ht="12.75">
      <c r="A107" s="30" t="s">
        <v>21</v>
      </c>
      <c r="B107" s="20">
        <v>73</v>
      </c>
      <c r="C107" s="21">
        <v>53</v>
      </c>
      <c r="D107" s="21">
        <v>64</v>
      </c>
      <c r="E107" s="21">
        <v>77</v>
      </c>
      <c r="F107" s="21">
        <v>101</v>
      </c>
      <c r="G107" s="23">
        <v>67</v>
      </c>
      <c r="H107" s="21">
        <v>34</v>
      </c>
      <c r="I107" s="21">
        <v>63</v>
      </c>
      <c r="J107" s="21">
        <v>62</v>
      </c>
      <c r="K107" s="21">
        <v>69</v>
      </c>
      <c r="L107" s="21">
        <v>87</v>
      </c>
      <c r="M107" s="23">
        <v>53</v>
      </c>
    </row>
  </sheetData>
  <sheetProtection/>
  <mergeCells count="5">
    <mergeCell ref="A1:M1"/>
    <mergeCell ref="A2:M2"/>
    <mergeCell ref="A3:M3"/>
    <mergeCell ref="C5:F5"/>
    <mergeCell ref="H5:L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2009-03-13T13:35:41Z</cp:lastPrinted>
  <dcterms:created xsi:type="dcterms:W3CDTF">2007-03-26T14:09:44Z</dcterms:created>
  <dcterms:modified xsi:type="dcterms:W3CDTF">2009-03-13T13:45:03Z</dcterms:modified>
  <cp:category/>
  <cp:version/>
  <cp:contentType/>
  <cp:contentStatus/>
</cp:coreProperties>
</file>