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'Sheet1'!$A$1:$M$10</definedName>
  </definedNames>
  <calcPr fullCalcOnLoad="1"/>
</workbook>
</file>

<file path=xl/sharedStrings.xml><?xml version="1.0" encoding="utf-8"?>
<sst xmlns="http://schemas.openxmlformats.org/spreadsheetml/2006/main" count="237" uniqueCount="45">
  <si>
    <t>FALL 2003</t>
  </si>
  <si>
    <t>ENROLLED</t>
  </si>
  <si>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</si>
  <si>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</si>
  <si>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</si>
  <si>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</si>
  <si>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</si>
  <si>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</si>
  <si>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</si>
  <si>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</si>
  <si>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</si>
  <si>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</si>
  <si>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</si>
  <si>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</si>
  <si>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</si>
  <si>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</si>
  <si>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</si>
  <si>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</si>
  <si>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</si>
  <si>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FALL 2003 FIRELANDS CAMPUS FULL-TIME NEW FIRST YEAR STUDENTS</t>
  </si>
  <si>
    <t>SPRING 2004</t>
  </si>
  <si>
    <t>FIRELANDS CAMPUS</t>
  </si>
  <si>
    <t>% ENR</t>
  </si>
  <si>
    <t>CUM GPA</t>
  </si>
  <si>
    <t>CUM HRS</t>
  </si>
  <si>
    <t>MAIN CAMPUS</t>
  </si>
  <si>
    <t>SUMMER 2004</t>
  </si>
  <si>
    <t>FALL 2004</t>
  </si>
  <si>
    <t>SPRING 2005</t>
  </si>
  <si>
    <t>SUMMER 2005</t>
  </si>
  <si>
    <t>FALL 2005</t>
  </si>
  <si>
    <t>GRAD</t>
  </si>
  <si>
    <t>CUM GRAD</t>
  </si>
  <si>
    <t>CUM % GRAD</t>
  </si>
  <si>
    <t>SPRING 2006</t>
  </si>
  <si>
    <t>SUMMER 2006</t>
  </si>
  <si>
    <t>FALL 2006</t>
  </si>
  <si>
    <t>`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</si>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</sst>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</numFmts>
  <fonts count="22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16" fontId="1" fillId="20" borderId="14" xfId="0" applyNumberFormat="1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20" borderId="16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6" fontId="3" fillId="0" borderId="0" xfId="57" applyNumberFormat="1" applyFont="1" applyAlignment="1">
      <alignment horizontal="center"/>
    </xf>
    <xf numFmtId="176" fontId="3" fillId="0" borderId="18" xfId="57" applyNumberFormat="1" applyFont="1" applyBorder="1" applyAlignment="1">
      <alignment horizontal="center"/>
    </xf>
    <xf numFmtId="176" fontId="3" fillId="0" borderId="15" xfId="57" applyNumberFormat="1" applyFont="1" applyBorder="1" applyAlignment="1">
      <alignment horizontal="center"/>
    </xf>
    <xf numFmtId="176" fontId="3" fillId="0" borderId="10" xfId="57" applyNumberFormat="1" applyFont="1" applyBorder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176" fontId="3" fillId="0" borderId="15" xfId="57" applyNumberFormat="1" applyFont="1" applyBorder="1" applyAlignment="1">
      <alignment horizontal="center"/>
    </xf>
    <xf numFmtId="176" fontId="3" fillId="0" borderId="0" xfId="57" applyNumberFormat="1" applyFont="1" applyAlignment="1">
      <alignment horizontal="center"/>
    </xf>
    <xf numFmtId="176" fontId="3" fillId="0" borderId="10" xfId="57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6" fontId="3" fillId="0" borderId="0" xfId="57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zoomScale="80" zoomScaleNormal="80" zoomScalePageLayoutView="0" workbookViewId="0" topLeftCell="A1">
      <pane ySplit="6" topLeftCell="BM206" activePane="bottomLeft" state="frozen"/>
      <selection pane="topLeft" activeCell="A1" sqref="A1"/>
      <selection pane="bottomLeft" activeCell="H228" sqref="H228"/>
    </sheetView>
  </sheetViews>
  <sheetFormatPr defaultColWidth="9.140625" defaultRowHeight="12.75"/>
  <cols>
    <col min="1" max="1" width="17.57421875" style="15" bestFit="1" customWidth="1"/>
    <col min="3" max="3" width="9.140625" style="20" customWidth="1"/>
    <col min="7" max="8" width="9.140625" style="20" customWidth="1"/>
    <col min="9" max="9" width="11.421875" style="0" customWidth="1"/>
    <col min="10" max="10" width="12.7109375" style="0" customWidth="1"/>
    <col min="11" max="11" width="12.00390625" style="0" customWidth="1"/>
    <col min="12" max="12" width="11.8515625" style="0" customWidth="1"/>
    <col min="13" max="13" width="9.140625" style="13" customWidth="1"/>
  </cols>
  <sheetData>
    <row r="1" spans="1:13" ht="15.7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5.75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65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2" customFormat="1" ht="12.75">
      <c r="A4" s="2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3" customFormat="1" ht="11.25">
      <c r="A5" s="5"/>
      <c r="B5" s="17"/>
      <c r="C5" s="66" t="s">
        <v>4</v>
      </c>
      <c r="D5" s="67"/>
      <c r="E5" s="67"/>
      <c r="F5" s="67"/>
      <c r="G5" s="21" t="s">
        <v>5</v>
      </c>
      <c r="H5" s="66" t="s">
        <v>6</v>
      </c>
      <c r="I5" s="67"/>
      <c r="J5" s="67"/>
      <c r="K5" s="67"/>
      <c r="L5" s="68"/>
      <c r="M5" s="7" t="s">
        <v>5</v>
      </c>
    </row>
    <row r="6" spans="1:13" s="3" customFormat="1" ht="11.25">
      <c r="A6" s="8" t="s">
        <v>7</v>
      </c>
      <c r="B6" s="18" t="s">
        <v>8</v>
      </c>
      <c r="C6" s="9" t="s">
        <v>9</v>
      </c>
      <c r="D6" s="10" t="s">
        <v>10</v>
      </c>
      <c r="E6" s="10" t="s">
        <v>11</v>
      </c>
      <c r="F6" s="10" t="s">
        <v>12</v>
      </c>
      <c r="G6" s="22" t="s">
        <v>4</v>
      </c>
      <c r="H6" s="10" t="s">
        <v>13</v>
      </c>
      <c r="I6" s="10" t="s">
        <v>14</v>
      </c>
      <c r="J6" s="10" t="s">
        <v>15</v>
      </c>
      <c r="K6" s="10" t="s">
        <v>16</v>
      </c>
      <c r="L6" s="6" t="s">
        <v>17</v>
      </c>
      <c r="M6" s="8" t="s">
        <v>18</v>
      </c>
    </row>
    <row r="7" spans="1:13" s="3" customFormat="1" ht="12.75">
      <c r="A7" s="15"/>
      <c r="B7"/>
      <c r="C7" s="20"/>
      <c r="D7"/>
      <c r="E7"/>
      <c r="F7" s="12"/>
      <c r="G7" s="12"/>
      <c r="H7" s="20"/>
      <c r="I7"/>
      <c r="J7"/>
      <c r="K7"/>
      <c r="L7"/>
      <c r="M7" s="13"/>
    </row>
    <row r="8" spans="1:13" s="3" customFormat="1" ht="11.25">
      <c r="A8" s="16" t="s">
        <v>0</v>
      </c>
      <c r="B8" s="11"/>
      <c r="C8" s="19"/>
      <c r="D8" s="2"/>
      <c r="E8" s="2"/>
      <c r="F8" s="11"/>
      <c r="G8" s="11"/>
      <c r="H8" s="19"/>
      <c r="I8" s="2"/>
      <c r="J8" s="2"/>
      <c r="K8" s="2"/>
      <c r="L8" s="2"/>
      <c r="M8" s="1"/>
    </row>
    <row r="9" spans="1:13" s="3" customFormat="1" ht="11.25">
      <c r="A9" s="14" t="s">
        <v>1</v>
      </c>
      <c r="B9" s="11">
        <v>290</v>
      </c>
      <c r="C9" s="19">
        <v>13</v>
      </c>
      <c r="D9" s="2">
        <v>89</v>
      </c>
      <c r="E9" s="2">
        <v>60</v>
      </c>
      <c r="F9" s="11">
        <v>14</v>
      </c>
      <c r="G9" s="11">
        <v>114</v>
      </c>
      <c r="H9" s="19">
        <v>35</v>
      </c>
      <c r="I9" s="2">
        <v>53</v>
      </c>
      <c r="J9" s="2">
        <v>53</v>
      </c>
      <c r="K9" s="2">
        <v>82</v>
      </c>
      <c r="L9" s="2">
        <v>39</v>
      </c>
      <c r="M9" s="1">
        <v>28</v>
      </c>
    </row>
    <row r="10" spans="1:13" s="3" customFormat="1" ht="12.75">
      <c r="A10" s="15"/>
      <c r="B10"/>
      <c r="C10" s="20"/>
      <c r="D10"/>
      <c r="E10"/>
      <c r="F10" s="12"/>
      <c r="G10" s="12"/>
      <c r="H10" s="20"/>
      <c r="I10"/>
      <c r="J10"/>
      <c r="K10"/>
      <c r="L10"/>
      <c r="M10" s="13"/>
    </row>
    <row r="11" spans="1:13" s="3" customFormat="1" ht="11.25">
      <c r="A11" s="16" t="s">
        <v>20</v>
      </c>
      <c r="B11" s="1"/>
      <c r="C11" s="2"/>
      <c r="D11" s="2"/>
      <c r="E11" s="2"/>
      <c r="F11" s="11"/>
      <c r="G11" s="1"/>
      <c r="H11" s="2"/>
      <c r="I11" s="2"/>
      <c r="J11" s="2"/>
      <c r="K11" s="2"/>
      <c r="L11" s="2"/>
      <c r="M11" s="1"/>
    </row>
    <row r="12" spans="1:13" s="3" customFormat="1" ht="11.25">
      <c r="A12" s="16" t="s">
        <v>21</v>
      </c>
      <c r="B12" s="1"/>
      <c r="C12" s="2"/>
      <c r="D12" s="2"/>
      <c r="E12" s="2"/>
      <c r="F12" s="11"/>
      <c r="G12" s="1"/>
      <c r="H12" s="2"/>
      <c r="I12" s="2"/>
      <c r="J12" s="2"/>
      <c r="K12" s="2"/>
      <c r="L12" s="2"/>
      <c r="M12" s="1"/>
    </row>
    <row r="13" spans="1:13" s="3" customFormat="1" ht="11.25">
      <c r="A13" s="14" t="s">
        <v>1</v>
      </c>
      <c r="B13" s="1">
        <v>181</v>
      </c>
      <c r="C13" s="2">
        <v>10</v>
      </c>
      <c r="D13" s="2">
        <v>54</v>
      </c>
      <c r="E13" s="2">
        <v>38</v>
      </c>
      <c r="F13" s="11">
        <v>7</v>
      </c>
      <c r="G13" s="1">
        <v>72</v>
      </c>
      <c r="H13" s="2">
        <v>23</v>
      </c>
      <c r="I13" s="2">
        <v>34</v>
      </c>
      <c r="J13" s="2">
        <v>28</v>
      </c>
      <c r="K13" s="2">
        <v>54</v>
      </c>
      <c r="L13" s="2">
        <v>22</v>
      </c>
      <c r="M13" s="1">
        <v>20</v>
      </c>
    </row>
    <row r="14" spans="1:13" s="3" customFormat="1" ht="11.25">
      <c r="A14" s="14" t="s">
        <v>22</v>
      </c>
      <c r="B14" s="23">
        <f aca="true" t="shared" si="0" ref="B14:M14">B13/B$9</f>
        <v>0.6241379310344828</v>
      </c>
      <c r="C14" s="4">
        <f t="shared" si="0"/>
        <v>0.7692307692307693</v>
      </c>
      <c r="D14" s="4">
        <f t="shared" si="0"/>
        <v>0.6067415730337079</v>
      </c>
      <c r="E14" s="4">
        <f t="shared" si="0"/>
        <v>0.6333333333333333</v>
      </c>
      <c r="F14" s="4">
        <f t="shared" si="0"/>
        <v>0.5</v>
      </c>
      <c r="G14" s="23">
        <f t="shared" si="0"/>
        <v>0.631578947368421</v>
      </c>
      <c r="H14" s="4">
        <f t="shared" si="0"/>
        <v>0.6571428571428571</v>
      </c>
      <c r="I14" s="4">
        <f t="shared" si="0"/>
        <v>0.6415094339622641</v>
      </c>
      <c r="J14" s="4">
        <f t="shared" si="0"/>
        <v>0.5283018867924528</v>
      </c>
      <c r="K14" s="4">
        <f t="shared" si="0"/>
        <v>0.6585365853658537</v>
      </c>
      <c r="L14" s="4">
        <f t="shared" si="0"/>
        <v>0.5641025641025641</v>
      </c>
      <c r="M14" s="23">
        <f t="shared" si="0"/>
        <v>0.7142857142857143</v>
      </c>
    </row>
    <row r="15" spans="1:13" s="3" customFormat="1" ht="11.25">
      <c r="A15" s="14" t="s">
        <v>23</v>
      </c>
      <c r="B15" s="24">
        <v>2.5</v>
      </c>
      <c r="C15" s="26">
        <v>1.7</v>
      </c>
      <c r="D15" s="26">
        <v>2.5</v>
      </c>
      <c r="E15" s="26">
        <v>3</v>
      </c>
      <c r="F15" s="31">
        <v>3</v>
      </c>
      <c r="G15" s="24">
        <v>2.3</v>
      </c>
      <c r="H15" s="26">
        <v>1.8</v>
      </c>
      <c r="I15" s="26">
        <v>2.1</v>
      </c>
      <c r="J15" s="26">
        <v>2.3</v>
      </c>
      <c r="K15" s="26">
        <v>2.9</v>
      </c>
      <c r="L15" s="26">
        <v>3.5</v>
      </c>
      <c r="M15" s="24">
        <v>2.4</v>
      </c>
    </row>
    <row r="16" spans="1:13" s="3" customFormat="1" ht="11.25">
      <c r="A16" s="14" t="s">
        <v>24</v>
      </c>
      <c r="B16" s="1">
        <v>13</v>
      </c>
      <c r="C16" s="2">
        <v>8</v>
      </c>
      <c r="D16" s="2">
        <v>13</v>
      </c>
      <c r="E16" s="2">
        <v>19</v>
      </c>
      <c r="F16" s="11">
        <v>16</v>
      </c>
      <c r="G16" s="1">
        <v>11</v>
      </c>
      <c r="H16" s="2">
        <v>8</v>
      </c>
      <c r="I16" s="2">
        <v>11</v>
      </c>
      <c r="J16" s="2">
        <v>12</v>
      </c>
      <c r="K16" s="2">
        <v>16</v>
      </c>
      <c r="L16" s="2">
        <v>19</v>
      </c>
      <c r="M16" s="1">
        <v>11</v>
      </c>
    </row>
    <row r="17" spans="1:13" s="3" customFormat="1" ht="11.25">
      <c r="A17" s="16" t="s">
        <v>25</v>
      </c>
      <c r="B17" s="1"/>
      <c r="C17" s="2"/>
      <c r="D17" s="2"/>
      <c r="E17" s="2"/>
      <c r="F17" s="11"/>
      <c r="G17" s="1"/>
      <c r="H17" s="2"/>
      <c r="I17" s="2"/>
      <c r="J17" s="2"/>
      <c r="K17" s="2"/>
      <c r="L17" s="2"/>
      <c r="M17" s="1"/>
    </row>
    <row r="18" spans="1:13" s="3" customFormat="1" ht="11.25">
      <c r="A18" s="14" t="s">
        <v>1</v>
      </c>
      <c r="B18" s="1">
        <v>63</v>
      </c>
      <c r="C18" s="2">
        <v>2</v>
      </c>
      <c r="D18" s="2">
        <v>24</v>
      </c>
      <c r="E18" s="2">
        <v>13</v>
      </c>
      <c r="F18" s="11">
        <v>5</v>
      </c>
      <c r="G18" s="1">
        <v>19</v>
      </c>
      <c r="H18" s="2">
        <v>6</v>
      </c>
      <c r="I18" s="2">
        <v>9</v>
      </c>
      <c r="J18" s="2">
        <v>12</v>
      </c>
      <c r="K18" s="2">
        <v>19</v>
      </c>
      <c r="L18" s="2">
        <v>15</v>
      </c>
      <c r="M18" s="1">
        <v>2</v>
      </c>
    </row>
    <row r="19" spans="1:13" s="3" customFormat="1" ht="11.25">
      <c r="A19" s="14" t="s">
        <v>22</v>
      </c>
      <c r="B19" s="23">
        <f aca="true" t="shared" si="1" ref="B19:M19">B18/B$9</f>
        <v>0.21724137931034482</v>
      </c>
      <c r="C19" s="4">
        <f t="shared" si="1"/>
        <v>0.15384615384615385</v>
      </c>
      <c r="D19" s="4">
        <f t="shared" si="1"/>
        <v>0.2696629213483146</v>
      </c>
      <c r="E19" s="4">
        <f t="shared" si="1"/>
        <v>0.21666666666666667</v>
      </c>
      <c r="F19" s="4">
        <f t="shared" si="1"/>
        <v>0.35714285714285715</v>
      </c>
      <c r="G19" s="23">
        <f t="shared" si="1"/>
        <v>0.16666666666666666</v>
      </c>
      <c r="H19" s="4">
        <f t="shared" si="1"/>
        <v>0.17142857142857143</v>
      </c>
      <c r="I19" s="4">
        <f t="shared" si="1"/>
        <v>0.16981132075471697</v>
      </c>
      <c r="J19" s="4">
        <f t="shared" si="1"/>
        <v>0.22641509433962265</v>
      </c>
      <c r="K19" s="4">
        <f t="shared" si="1"/>
        <v>0.23170731707317074</v>
      </c>
      <c r="L19" s="4">
        <f t="shared" si="1"/>
        <v>0.38461538461538464</v>
      </c>
      <c r="M19" s="23">
        <f t="shared" si="1"/>
        <v>0.07142857142857142</v>
      </c>
    </row>
    <row r="20" spans="1:13" s="3" customFormat="1" ht="11.25">
      <c r="A20" s="14" t="s">
        <v>23</v>
      </c>
      <c r="B20" s="24">
        <v>2.7</v>
      </c>
      <c r="C20" s="26">
        <v>2.7</v>
      </c>
      <c r="D20" s="26">
        <v>2.7</v>
      </c>
      <c r="E20" s="26">
        <v>3.4</v>
      </c>
      <c r="F20" s="31">
        <v>3.3</v>
      </c>
      <c r="G20" s="24">
        <v>2.2</v>
      </c>
      <c r="H20" s="26">
        <v>1.9</v>
      </c>
      <c r="I20" s="26">
        <v>1.4</v>
      </c>
      <c r="J20" s="26">
        <v>2.5</v>
      </c>
      <c r="K20" s="26">
        <v>3.1</v>
      </c>
      <c r="L20" s="26">
        <v>3.4</v>
      </c>
      <c r="M20" s="1">
        <v>3.5</v>
      </c>
    </row>
    <row r="21" spans="1:13" s="3" customFormat="1" ht="11.25">
      <c r="A21" s="14" t="s">
        <v>24</v>
      </c>
      <c r="B21" s="1">
        <v>13</v>
      </c>
      <c r="C21" s="2">
        <v>10</v>
      </c>
      <c r="D21" s="2">
        <v>12</v>
      </c>
      <c r="E21" s="2">
        <v>16</v>
      </c>
      <c r="F21" s="11">
        <v>25</v>
      </c>
      <c r="G21" s="1">
        <v>11</v>
      </c>
      <c r="H21" s="2">
        <v>9</v>
      </c>
      <c r="I21" s="2">
        <v>7</v>
      </c>
      <c r="J21" s="2">
        <v>13</v>
      </c>
      <c r="K21" s="2">
        <v>13</v>
      </c>
      <c r="L21" s="2">
        <v>19</v>
      </c>
      <c r="M21" s="1">
        <v>11</v>
      </c>
    </row>
    <row r="22" spans="1:13" ht="12.75">
      <c r="A22" s="27"/>
      <c r="B22" s="28"/>
      <c r="C22" s="29"/>
      <c r="D22" s="28"/>
      <c r="E22" s="28"/>
      <c r="F22" s="28"/>
      <c r="G22" s="30"/>
      <c r="H22" s="29"/>
      <c r="I22" s="28"/>
      <c r="J22" s="28"/>
      <c r="K22" s="28"/>
      <c r="L22" s="28"/>
      <c r="M22" s="30"/>
    </row>
    <row r="23" spans="1:7" ht="12.75">
      <c r="A23" s="16" t="s">
        <v>26</v>
      </c>
      <c r="F23" s="12"/>
      <c r="G23" s="12"/>
    </row>
    <row r="24" spans="1:7" ht="12.75">
      <c r="A24" s="16" t="s">
        <v>21</v>
      </c>
      <c r="F24" s="12"/>
      <c r="G24" s="12"/>
    </row>
    <row r="25" spans="1:13" ht="12.75">
      <c r="A25" s="14" t="s">
        <v>1</v>
      </c>
      <c r="B25" s="32">
        <v>31</v>
      </c>
      <c r="C25" s="33"/>
      <c r="D25" s="32">
        <v>7</v>
      </c>
      <c r="E25" s="32">
        <v>9</v>
      </c>
      <c r="F25" s="34">
        <v>1</v>
      </c>
      <c r="G25" s="35">
        <v>14</v>
      </c>
      <c r="H25" s="33">
        <v>5</v>
      </c>
      <c r="I25" s="35">
        <v>3</v>
      </c>
      <c r="J25" s="35">
        <v>6</v>
      </c>
      <c r="K25" s="35">
        <v>8</v>
      </c>
      <c r="L25" s="35">
        <v>4</v>
      </c>
      <c r="M25" s="36">
        <v>5</v>
      </c>
    </row>
    <row r="26" spans="1:13" ht="12.75">
      <c r="A26" s="14" t="s">
        <v>22</v>
      </c>
      <c r="B26" s="42">
        <f>B25/B$9</f>
        <v>0.10689655172413794</v>
      </c>
      <c r="C26" s="40"/>
      <c r="D26" s="40">
        <f aca="true" t="shared" si="2" ref="D26:M26">D25/D$9</f>
        <v>0.07865168539325842</v>
      </c>
      <c r="E26" s="40">
        <f t="shared" si="2"/>
        <v>0.15</v>
      </c>
      <c r="F26" s="40">
        <f t="shared" si="2"/>
        <v>0.07142857142857142</v>
      </c>
      <c r="G26" s="43">
        <f t="shared" si="2"/>
        <v>0.12280701754385964</v>
      </c>
      <c r="H26" s="40">
        <f t="shared" si="2"/>
        <v>0.14285714285714285</v>
      </c>
      <c r="I26" s="40">
        <f t="shared" si="2"/>
        <v>0.05660377358490566</v>
      </c>
      <c r="J26" s="40">
        <f t="shared" si="2"/>
        <v>0.11320754716981132</v>
      </c>
      <c r="K26" s="40">
        <f t="shared" si="2"/>
        <v>0.0975609756097561</v>
      </c>
      <c r="L26" s="40">
        <f t="shared" si="2"/>
        <v>0.10256410256410256</v>
      </c>
      <c r="M26" s="43">
        <f t="shared" si="2"/>
        <v>0.17857142857142858</v>
      </c>
    </row>
    <row r="27" spans="1:13" ht="12.75">
      <c r="A27" s="14" t="s">
        <v>23</v>
      </c>
      <c r="B27" s="32">
        <v>2.8</v>
      </c>
      <c r="C27" s="33"/>
      <c r="D27" s="32">
        <v>2.8</v>
      </c>
      <c r="E27" s="32">
        <v>2.9</v>
      </c>
      <c r="F27" s="37">
        <v>3</v>
      </c>
      <c r="G27" s="34">
        <v>2.7</v>
      </c>
      <c r="H27" s="33">
        <v>2.2</v>
      </c>
      <c r="I27" s="38">
        <v>3</v>
      </c>
      <c r="J27" s="35">
        <v>2.6</v>
      </c>
      <c r="K27" s="35">
        <v>2.8</v>
      </c>
      <c r="L27" s="35">
        <v>3.2</v>
      </c>
      <c r="M27" s="36">
        <v>2.9</v>
      </c>
    </row>
    <row r="28" spans="1:13" ht="12.75">
      <c r="A28" s="14" t="s">
        <v>24</v>
      </c>
      <c r="B28" s="32">
        <v>27</v>
      </c>
      <c r="C28" s="33"/>
      <c r="D28" s="32">
        <v>32</v>
      </c>
      <c r="E28" s="32">
        <v>28</v>
      </c>
      <c r="F28" s="34">
        <v>29</v>
      </c>
      <c r="G28" s="35">
        <v>23</v>
      </c>
      <c r="H28" s="33">
        <v>21</v>
      </c>
      <c r="I28" s="35">
        <v>30</v>
      </c>
      <c r="J28" s="35">
        <v>21</v>
      </c>
      <c r="K28" s="35">
        <v>34</v>
      </c>
      <c r="L28" s="32">
        <v>29</v>
      </c>
      <c r="M28" s="36">
        <v>24</v>
      </c>
    </row>
    <row r="29" spans="1:13" ht="12.75">
      <c r="A29" s="16" t="s">
        <v>25</v>
      </c>
      <c r="B29" s="32"/>
      <c r="C29" s="33"/>
      <c r="D29" s="32"/>
      <c r="E29" s="32"/>
      <c r="F29" s="34"/>
      <c r="G29" s="34"/>
      <c r="H29" s="33"/>
      <c r="I29" s="32"/>
      <c r="J29" s="32"/>
      <c r="K29" s="32"/>
      <c r="L29" s="32"/>
      <c r="M29" s="36"/>
    </row>
    <row r="30" spans="1:13" ht="12.75">
      <c r="A30" s="14" t="s">
        <v>1</v>
      </c>
      <c r="B30" s="32">
        <v>14</v>
      </c>
      <c r="C30" s="33"/>
      <c r="D30" s="32">
        <v>8</v>
      </c>
      <c r="E30" s="32">
        <v>3</v>
      </c>
      <c r="F30" s="35">
        <v>1</v>
      </c>
      <c r="G30" s="35">
        <v>2</v>
      </c>
      <c r="H30" s="33"/>
      <c r="I30" s="35">
        <v>1</v>
      </c>
      <c r="J30" s="35">
        <v>1</v>
      </c>
      <c r="K30" s="35">
        <v>7</v>
      </c>
      <c r="L30" s="35">
        <v>5</v>
      </c>
      <c r="M30" s="36"/>
    </row>
    <row r="31" spans="1:13" ht="12.75">
      <c r="A31" s="14" t="s">
        <v>22</v>
      </c>
      <c r="B31" s="40">
        <f>B30/B$9</f>
        <v>0.04827586206896552</v>
      </c>
      <c r="C31" s="41"/>
      <c r="D31" s="40">
        <f aca="true" t="shared" si="3" ref="D31:L31">D30/D$9</f>
        <v>0.0898876404494382</v>
      </c>
      <c r="E31" s="40">
        <f t="shared" si="3"/>
        <v>0.05</v>
      </c>
      <c r="F31" s="40">
        <f t="shared" si="3"/>
        <v>0.07142857142857142</v>
      </c>
      <c r="G31" s="40">
        <f t="shared" si="3"/>
        <v>0.017543859649122806</v>
      </c>
      <c r="H31" s="41"/>
      <c r="I31" s="40">
        <f t="shared" si="3"/>
        <v>0.018867924528301886</v>
      </c>
      <c r="J31" s="40">
        <f t="shared" si="3"/>
        <v>0.018867924528301886</v>
      </c>
      <c r="K31" s="40">
        <f t="shared" si="3"/>
        <v>0.08536585365853659</v>
      </c>
      <c r="L31" s="40">
        <f t="shared" si="3"/>
        <v>0.1282051282051282</v>
      </c>
      <c r="M31" s="36"/>
    </row>
    <row r="32" spans="1:13" ht="12.75">
      <c r="A32" s="14" t="s">
        <v>23</v>
      </c>
      <c r="B32" s="32">
        <v>3.2</v>
      </c>
      <c r="C32" s="33"/>
      <c r="D32" s="32">
        <v>3.2</v>
      </c>
      <c r="E32" s="32">
        <v>3.5</v>
      </c>
      <c r="F32" s="35">
        <v>3.7</v>
      </c>
      <c r="G32" s="35">
        <v>2.6</v>
      </c>
      <c r="H32" s="33"/>
      <c r="I32" s="35">
        <v>1.7</v>
      </c>
      <c r="J32" s="35">
        <v>3.3</v>
      </c>
      <c r="K32" s="35">
        <v>3.2</v>
      </c>
      <c r="L32" s="35">
        <v>3.5</v>
      </c>
      <c r="M32" s="36"/>
    </row>
    <row r="33" spans="1:13" ht="12.75">
      <c r="A33" s="14" t="s">
        <v>24</v>
      </c>
      <c r="B33" s="32">
        <v>29</v>
      </c>
      <c r="C33" s="33"/>
      <c r="D33" s="32">
        <v>27</v>
      </c>
      <c r="E33" s="32">
        <v>29</v>
      </c>
      <c r="F33" s="35">
        <v>49</v>
      </c>
      <c r="G33" s="35">
        <v>26</v>
      </c>
      <c r="H33" s="33"/>
      <c r="I33" s="35">
        <v>17</v>
      </c>
      <c r="J33" s="35">
        <v>32</v>
      </c>
      <c r="K33" s="35">
        <v>27</v>
      </c>
      <c r="L33" s="35">
        <v>33</v>
      </c>
      <c r="M33" s="36"/>
    </row>
    <row r="34" spans="2:13" ht="12.75">
      <c r="B34" s="32"/>
      <c r="C34" s="33"/>
      <c r="D34" s="32"/>
      <c r="E34" s="32"/>
      <c r="F34" s="34"/>
      <c r="G34" s="34"/>
      <c r="H34" s="33"/>
      <c r="I34" s="32"/>
      <c r="J34" s="32"/>
      <c r="K34" s="32"/>
      <c r="L34" s="32"/>
      <c r="M34" s="36"/>
    </row>
    <row r="35" spans="1:13" ht="12.75">
      <c r="A35" s="16" t="s">
        <v>27</v>
      </c>
      <c r="B35" s="32"/>
      <c r="C35" s="33"/>
      <c r="D35" s="32"/>
      <c r="E35" s="32"/>
      <c r="F35" s="34"/>
      <c r="G35" s="34"/>
      <c r="H35" s="33"/>
      <c r="I35" s="32"/>
      <c r="J35" s="32"/>
      <c r="K35" s="32"/>
      <c r="L35" s="32"/>
      <c r="M35" s="36"/>
    </row>
    <row r="36" spans="1:13" ht="12.75">
      <c r="A36" s="16" t="s">
        <v>21</v>
      </c>
      <c r="B36" s="32"/>
      <c r="C36" s="33"/>
      <c r="D36" s="32"/>
      <c r="E36" s="32"/>
      <c r="F36" s="34"/>
      <c r="G36" s="34"/>
      <c r="H36" s="33"/>
      <c r="I36" s="32"/>
      <c r="J36" s="32"/>
      <c r="K36" s="32"/>
      <c r="L36" s="32"/>
      <c r="M36" s="36"/>
    </row>
    <row r="37" spans="1:13" ht="12.75">
      <c r="A37" s="14" t="s">
        <v>1</v>
      </c>
      <c r="B37" s="32">
        <v>115</v>
      </c>
      <c r="C37" s="33">
        <v>4</v>
      </c>
      <c r="D37" s="32">
        <v>34</v>
      </c>
      <c r="E37" s="32">
        <v>28</v>
      </c>
      <c r="F37" s="34">
        <v>7</v>
      </c>
      <c r="G37" s="35">
        <v>42</v>
      </c>
      <c r="H37" s="33">
        <v>13</v>
      </c>
      <c r="I37" s="35">
        <v>17</v>
      </c>
      <c r="J37" s="35">
        <v>19</v>
      </c>
      <c r="K37" s="35">
        <v>34</v>
      </c>
      <c r="L37" s="35">
        <v>21</v>
      </c>
      <c r="M37" s="36">
        <v>11</v>
      </c>
    </row>
    <row r="38" spans="1:14" ht="12.75">
      <c r="A38" s="14" t="s">
        <v>22</v>
      </c>
      <c r="B38" s="40">
        <f>B37/B$9</f>
        <v>0.39655172413793105</v>
      </c>
      <c r="C38" s="41">
        <f aca="true" t="shared" si="4" ref="C38:M38">C37/C$9</f>
        <v>0.3076923076923077</v>
      </c>
      <c r="D38" s="40">
        <f t="shared" si="4"/>
        <v>0.38202247191011235</v>
      </c>
      <c r="E38" s="40">
        <f t="shared" si="4"/>
        <v>0.4666666666666667</v>
      </c>
      <c r="F38" s="40">
        <f t="shared" si="4"/>
        <v>0.5</v>
      </c>
      <c r="G38" s="40">
        <f t="shared" si="4"/>
        <v>0.3684210526315789</v>
      </c>
      <c r="H38" s="41">
        <f t="shared" si="4"/>
        <v>0.37142857142857144</v>
      </c>
      <c r="I38" s="40">
        <f t="shared" si="4"/>
        <v>0.32075471698113206</v>
      </c>
      <c r="J38" s="40">
        <f t="shared" si="4"/>
        <v>0.3584905660377358</v>
      </c>
      <c r="K38" s="40">
        <f t="shared" si="4"/>
        <v>0.4146341463414634</v>
      </c>
      <c r="L38" s="40">
        <f t="shared" si="4"/>
        <v>0.5384615384615384</v>
      </c>
      <c r="M38" s="40">
        <f t="shared" si="4"/>
        <v>0.39285714285714285</v>
      </c>
      <c r="N38" s="20"/>
    </row>
    <row r="39" spans="1:13" ht="12.75">
      <c r="A39" s="14" t="s">
        <v>23</v>
      </c>
      <c r="B39" s="32">
        <v>2.6</v>
      </c>
      <c r="C39" s="33">
        <v>1.9</v>
      </c>
      <c r="D39" s="32">
        <v>2.5</v>
      </c>
      <c r="E39" s="39">
        <v>3</v>
      </c>
      <c r="F39" s="37">
        <v>3</v>
      </c>
      <c r="G39" s="34">
        <v>2.5</v>
      </c>
      <c r="H39" s="33">
        <v>1.7</v>
      </c>
      <c r="I39" s="35">
        <v>2.2</v>
      </c>
      <c r="J39" s="35">
        <v>2.3</v>
      </c>
      <c r="K39" s="35">
        <v>2.9</v>
      </c>
      <c r="L39" s="35">
        <v>3.5</v>
      </c>
      <c r="M39" s="36">
        <v>2.7</v>
      </c>
    </row>
    <row r="40" spans="1:13" ht="12.75">
      <c r="A40" s="14" t="s">
        <v>24</v>
      </c>
      <c r="B40" s="32">
        <v>26</v>
      </c>
      <c r="C40" s="33">
        <v>18</v>
      </c>
      <c r="D40" s="32">
        <v>26</v>
      </c>
      <c r="E40" s="32">
        <v>31</v>
      </c>
      <c r="F40" s="34">
        <v>29</v>
      </c>
      <c r="G40" s="35">
        <v>23</v>
      </c>
      <c r="H40" s="33">
        <v>17</v>
      </c>
      <c r="I40" s="35">
        <v>20</v>
      </c>
      <c r="J40" s="35">
        <v>23</v>
      </c>
      <c r="K40" s="35">
        <v>29</v>
      </c>
      <c r="L40" s="35">
        <v>34</v>
      </c>
      <c r="M40" s="36">
        <v>26</v>
      </c>
    </row>
    <row r="41" spans="1:13" ht="12.75">
      <c r="A41" s="16" t="s">
        <v>25</v>
      </c>
      <c r="B41" s="32"/>
      <c r="C41" s="33"/>
      <c r="D41" s="32"/>
      <c r="E41" s="32"/>
      <c r="F41" s="34"/>
      <c r="G41" s="34"/>
      <c r="H41" s="33"/>
      <c r="I41" s="32"/>
      <c r="J41" s="32"/>
      <c r="K41" s="32"/>
      <c r="L41" s="32"/>
      <c r="M41" s="36"/>
    </row>
    <row r="42" spans="1:13" ht="12.75">
      <c r="A42" s="14" t="s">
        <v>1</v>
      </c>
      <c r="B42" s="32">
        <v>57</v>
      </c>
      <c r="C42" s="33">
        <v>1</v>
      </c>
      <c r="D42" s="32">
        <v>22</v>
      </c>
      <c r="E42" s="32">
        <v>13</v>
      </c>
      <c r="F42" s="35">
        <v>5</v>
      </c>
      <c r="G42" s="35">
        <v>16</v>
      </c>
      <c r="H42" s="33">
        <v>2</v>
      </c>
      <c r="I42" s="35">
        <v>7</v>
      </c>
      <c r="J42" s="35">
        <v>10</v>
      </c>
      <c r="K42" s="35">
        <v>22</v>
      </c>
      <c r="L42" s="35">
        <v>14</v>
      </c>
      <c r="M42" s="36">
        <v>2</v>
      </c>
    </row>
    <row r="43" spans="1:14" ht="12.75">
      <c r="A43" s="14" t="s">
        <v>22</v>
      </c>
      <c r="B43" s="40">
        <f>B42/B$9</f>
        <v>0.19655172413793104</v>
      </c>
      <c r="C43" s="41">
        <f aca="true" t="shared" si="5" ref="C43:M43">C42/C$9</f>
        <v>0.07692307692307693</v>
      </c>
      <c r="D43" s="40">
        <f t="shared" si="5"/>
        <v>0.24719101123595505</v>
      </c>
      <c r="E43" s="40">
        <f t="shared" si="5"/>
        <v>0.21666666666666667</v>
      </c>
      <c r="F43" s="40">
        <f t="shared" si="5"/>
        <v>0.35714285714285715</v>
      </c>
      <c r="G43" s="40">
        <f t="shared" si="5"/>
        <v>0.14035087719298245</v>
      </c>
      <c r="H43" s="41">
        <f t="shared" si="5"/>
        <v>0.05714285714285714</v>
      </c>
      <c r="I43" s="40">
        <f t="shared" si="5"/>
        <v>0.1320754716981132</v>
      </c>
      <c r="J43" s="40">
        <f t="shared" si="5"/>
        <v>0.18867924528301888</v>
      </c>
      <c r="K43" s="40">
        <f t="shared" si="5"/>
        <v>0.2682926829268293</v>
      </c>
      <c r="L43" s="40">
        <f t="shared" si="5"/>
        <v>0.358974358974359</v>
      </c>
      <c r="M43" s="40">
        <f t="shared" si="5"/>
        <v>0.07142857142857142</v>
      </c>
      <c r="N43" s="20"/>
    </row>
    <row r="44" spans="1:13" ht="12.75">
      <c r="A44" s="14" t="s">
        <v>23</v>
      </c>
      <c r="B44" s="32">
        <v>2.9</v>
      </c>
      <c r="C44" s="33">
        <v>2.6</v>
      </c>
      <c r="D44" s="32">
        <v>2.9</v>
      </c>
      <c r="E44" s="32">
        <v>3.1</v>
      </c>
      <c r="F44" s="35">
        <v>3.5</v>
      </c>
      <c r="G44" s="35">
        <v>2.5</v>
      </c>
      <c r="H44" s="33">
        <v>2.1</v>
      </c>
      <c r="I44" s="35">
        <v>2.7</v>
      </c>
      <c r="J44" s="35">
        <v>2.5</v>
      </c>
      <c r="K44" s="35">
        <v>2.9</v>
      </c>
      <c r="L44" s="35">
        <v>3.3</v>
      </c>
      <c r="M44" s="36">
        <v>3.5</v>
      </c>
    </row>
    <row r="45" spans="1:13" ht="12.75">
      <c r="A45" s="14" t="s">
        <v>24</v>
      </c>
      <c r="B45" s="32">
        <v>27</v>
      </c>
      <c r="C45" s="33">
        <v>32</v>
      </c>
      <c r="D45" s="32">
        <v>26</v>
      </c>
      <c r="E45" s="32">
        <v>29</v>
      </c>
      <c r="F45" s="35">
        <v>39</v>
      </c>
      <c r="G45" s="35">
        <v>23</v>
      </c>
      <c r="H45" s="33">
        <v>18</v>
      </c>
      <c r="I45" s="35">
        <v>23</v>
      </c>
      <c r="J45" s="35">
        <v>23</v>
      </c>
      <c r="K45" s="35">
        <v>28</v>
      </c>
      <c r="L45" s="35">
        <v>33</v>
      </c>
      <c r="M45" s="36">
        <v>21</v>
      </c>
    </row>
    <row r="46" spans="6:7" ht="12.75">
      <c r="F46" s="12"/>
      <c r="G46" s="12"/>
    </row>
    <row r="47" spans="1:13" ht="12.75">
      <c r="A47" s="16" t="s">
        <v>28</v>
      </c>
      <c r="B47" s="32"/>
      <c r="C47" s="33"/>
      <c r="D47" s="32"/>
      <c r="E47" s="32"/>
      <c r="F47" s="34"/>
      <c r="G47" s="34"/>
      <c r="H47" s="33"/>
      <c r="I47" s="32"/>
      <c r="J47" s="32"/>
      <c r="K47" s="32"/>
      <c r="L47" s="32"/>
      <c r="M47" s="36"/>
    </row>
    <row r="48" spans="1:13" ht="12.75">
      <c r="A48" s="16" t="s">
        <v>21</v>
      </c>
      <c r="B48" s="32"/>
      <c r="C48" s="33"/>
      <c r="D48" s="32"/>
      <c r="E48" s="32"/>
      <c r="F48" s="34"/>
      <c r="G48" s="34"/>
      <c r="H48" s="33"/>
      <c r="I48" s="32"/>
      <c r="J48" s="32"/>
      <c r="K48" s="32"/>
      <c r="L48" s="32"/>
      <c r="M48" s="36"/>
    </row>
    <row r="49" spans="1:13" ht="12.75">
      <c r="A49" s="14" t="s">
        <v>1</v>
      </c>
      <c r="B49" s="32">
        <v>89</v>
      </c>
      <c r="C49" s="33">
        <v>3</v>
      </c>
      <c r="D49" s="32">
        <v>24</v>
      </c>
      <c r="E49" s="32">
        <v>23</v>
      </c>
      <c r="F49" s="34">
        <v>7</v>
      </c>
      <c r="G49" s="35">
        <v>32</v>
      </c>
      <c r="H49" s="33">
        <v>5</v>
      </c>
      <c r="I49" s="35">
        <v>11</v>
      </c>
      <c r="J49" s="35">
        <v>16</v>
      </c>
      <c r="K49" s="35">
        <v>29</v>
      </c>
      <c r="L49" s="35">
        <v>17</v>
      </c>
      <c r="M49" s="36">
        <v>11</v>
      </c>
    </row>
    <row r="50" spans="1:13" ht="12.75">
      <c r="A50" s="14" t="s">
        <v>22</v>
      </c>
      <c r="B50" s="42">
        <f>B49/B$9</f>
        <v>0.30689655172413793</v>
      </c>
      <c r="C50" s="40">
        <f aca="true" t="shared" si="6" ref="C50:M50">C49/C$9</f>
        <v>0.23076923076923078</v>
      </c>
      <c r="D50" s="40">
        <f t="shared" si="6"/>
        <v>0.2696629213483146</v>
      </c>
      <c r="E50" s="40">
        <f t="shared" si="6"/>
        <v>0.38333333333333336</v>
      </c>
      <c r="F50" s="40">
        <f t="shared" si="6"/>
        <v>0.5</v>
      </c>
      <c r="G50" s="43">
        <f t="shared" si="6"/>
        <v>0.2807017543859649</v>
      </c>
      <c r="H50" s="40">
        <f t="shared" si="6"/>
        <v>0.14285714285714285</v>
      </c>
      <c r="I50" s="40">
        <f t="shared" si="6"/>
        <v>0.20754716981132076</v>
      </c>
      <c r="J50" s="40">
        <f t="shared" si="6"/>
        <v>0.3018867924528302</v>
      </c>
      <c r="K50" s="40">
        <f t="shared" si="6"/>
        <v>0.35365853658536583</v>
      </c>
      <c r="L50" s="40">
        <f t="shared" si="6"/>
        <v>0.4358974358974359</v>
      </c>
      <c r="M50" s="43">
        <f t="shared" si="6"/>
        <v>0.39285714285714285</v>
      </c>
    </row>
    <row r="51" spans="1:13" ht="12.75">
      <c r="A51" s="14" t="s">
        <v>23</v>
      </c>
      <c r="B51" s="32">
        <v>2.7</v>
      </c>
      <c r="C51" s="33">
        <v>1.9</v>
      </c>
      <c r="D51" s="32">
        <v>2.7</v>
      </c>
      <c r="E51" s="39">
        <v>3</v>
      </c>
      <c r="F51" s="37">
        <v>3</v>
      </c>
      <c r="G51" s="34">
        <v>2.4</v>
      </c>
      <c r="H51" s="33">
        <v>2.2</v>
      </c>
      <c r="I51" s="32">
        <v>2.1</v>
      </c>
      <c r="J51" s="32">
        <v>2.4</v>
      </c>
      <c r="K51" s="32">
        <v>2.8</v>
      </c>
      <c r="L51" s="32">
        <v>3.5</v>
      </c>
      <c r="M51" s="36">
        <v>2.4</v>
      </c>
    </row>
    <row r="52" spans="1:13" ht="12.75">
      <c r="A52" s="14" t="s">
        <v>24</v>
      </c>
      <c r="B52" s="32">
        <v>38</v>
      </c>
      <c r="C52" s="33">
        <v>21</v>
      </c>
      <c r="D52" s="32">
        <v>39</v>
      </c>
      <c r="E52" s="32">
        <v>45</v>
      </c>
      <c r="F52" s="32">
        <v>41</v>
      </c>
      <c r="G52" s="34">
        <v>33</v>
      </c>
      <c r="H52" s="33">
        <v>30</v>
      </c>
      <c r="I52" s="32">
        <v>32</v>
      </c>
      <c r="J52" s="32">
        <v>31</v>
      </c>
      <c r="K52" s="32">
        <v>41</v>
      </c>
      <c r="L52" s="32">
        <v>49</v>
      </c>
      <c r="M52" s="36">
        <v>33</v>
      </c>
    </row>
    <row r="53" spans="1:13" ht="12.75">
      <c r="A53" s="14" t="s">
        <v>31</v>
      </c>
      <c r="B53" s="32">
        <v>5</v>
      </c>
      <c r="C53" s="33"/>
      <c r="D53" s="32">
        <v>2</v>
      </c>
      <c r="E53" s="32">
        <v>3</v>
      </c>
      <c r="F53" s="32"/>
      <c r="G53" s="34"/>
      <c r="H53" s="33"/>
      <c r="I53" s="32">
        <v>1</v>
      </c>
      <c r="J53" s="32"/>
      <c r="K53" s="32">
        <v>1</v>
      </c>
      <c r="L53" s="32">
        <v>3</v>
      </c>
      <c r="M53" s="36"/>
    </row>
    <row r="54" spans="1:13" ht="12.75">
      <c r="A54" s="14" t="s">
        <v>32</v>
      </c>
      <c r="B54" s="32">
        <f>SUM(B53)</f>
        <v>5</v>
      </c>
      <c r="C54" s="33"/>
      <c r="D54" s="32">
        <f>SUM(D53)</f>
        <v>2</v>
      </c>
      <c r="E54" s="32">
        <f>SUM(E53)</f>
        <v>3</v>
      </c>
      <c r="F54" s="32"/>
      <c r="G54" s="34"/>
      <c r="H54" s="33"/>
      <c r="I54" s="32">
        <f>SUM(I53)</f>
        <v>1</v>
      </c>
      <c r="J54" s="32"/>
      <c r="K54" s="32">
        <f>SUM(K53)</f>
        <v>1</v>
      </c>
      <c r="L54" s="32">
        <f>SUM(L53)</f>
        <v>3</v>
      </c>
      <c r="M54" s="36"/>
    </row>
    <row r="55" spans="1:13" ht="12.75">
      <c r="A55" s="45" t="s">
        <v>33</v>
      </c>
      <c r="B55" s="42">
        <f>B54/B$9</f>
        <v>0.017241379310344827</v>
      </c>
      <c r="C55" s="40"/>
      <c r="D55" s="40">
        <f>D54/D$9</f>
        <v>0.02247191011235955</v>
      </c>
      <c r="E55" s="40">
        <f>E54/E$9</f>
        <v>0.05</v>
      </c>
      <c r="F55" s="40"/>
      <c r="G55" s="43"/>
      <c r="H55" s="40"/>
      <c r="I55" s="40">
        <f>I54/I$9</f>
        <v>0.018867924528301886</v>
      </c>
      <c r="J55" s="40"/>
      <c r="K55" s="40">
        <f>K54/K$9</f>
        <v>0.012195121951219513</v>
      </c>
      <c r="L55" s="40">
        <f>L54/L$9</f>
        <v>0.07692307692307693</v>
      </c>
      <c r="M55" s="43"/>
    </row>
    <row r="56" spans="1:13" ht="12.75">
      <c r="A56" s="16" t="s">
        <v>25</v>
      </c>
      <c r="B56" s="32"/>
      <c r="C56" s="33"/>
      <c r="D56" s="32"/>
      <c r="E56" s="32"/>
      <c r="F56" s="34"/>
      <c r="G56" s="34"/>
      <c r="H56" s="33"/>
      <c r="I56" s="32"/>
      <c r="J56" s="32"/>
      <c r="K56" s="32"/>
      <c r="L56" s="32"/>
      <c r="M56" s="36"/>
    </row>
    <row r="57" spans="1:13" ht="12.75">
      <c r="A57" s="14" t="s">
        <v>1</v>
      </c>
      <c r="B57" s="32">
        <v>59</v>
      </c>
      <c r="C57" s="33">
        <v>1</v>
      </c>
      <c r="D57" s="32">
        <v>20</v>
      </c>
      <c r="E57" s="32">
        <v>15</v>
      </c>
      <c r="F57" s="34">
        <v>5</v>
      </c>
      <c r="G57" s="34">
        <v>18</v>
      </c>
      <c r="H57" s="33">
        <v>3</v>
      </c>
      <c r="I57" s="32">
        <v>7</v>
      </c>
      <c r="J57" s="32">
        <v>7</v>
      </c>
      <c r="K57" s="32">
        <v>23</v>
      </c>
      <c r="L57" s="32">
        <v>16</v>
      </c>
      <c r="M57" s="36">
        <v>3</v>
      </c>
    </row>
    <row r="58" spans="1:13" ht="12.75">
      <c r="A58" s="14" t="s">
        <v>22</v>
      </c>
      <c r="B58" s="42">
        <f>B57/B$9</f>
        <v>0.20344827586206896</v>
      </c>
      <c r="C58" s="40">
        <f aca="true" t="shared" si="7" ref="C58:M58">C57/C$9</f>
        <v>0.07692307692307693</v>
      </c>
      <c r="D58" s="40">
        <f t="shared" si="7"/>
        <v>0.2247191011235955</v>
      </c>
      <c r="E58" s="40">
        <f t="shared" si="7"/>
        <v>0.25</v>
      </c>
      <c r="F58" s="40">
        <f t="shared" si="7"/>
        <v>0.35714285714285715</v>
      </c>
      <c r="G58" s="43">
        <f t="shared" si="7"/>
        <v>0.15789473684210525</v>
      </c>
      <c r="H58" s="40">
        <f t="shared" si="7"/>
        <v>0.08571428571428572</v>
      </c>
      <c r="I58" s="40">
        <f t="shared" si="7"/>
        <v>0.1320754716981132</v>
      </c>
      <c r="J58" s="40">
        <f t="shared" si="7"/>
        <v>0.1320754716981132</v>
      </c>
      <c r="K58" s="40">
        <f t="shared" si="7"/>
        <v>0.2804878048780488</v>
      </c>
      <c r="L58" s="40">
        <f t="shared" si="7"/>
        <v>0.41025641025641024</v>
      </c>
      <c r="M58" s="43">
        <f t="shared" si="7"/>
        <v>0.10714285714285714</v>
      </c>
    </row>
    <row r="59" spans="1:13" ht="12.75">
      <c r="A59" s="14" t="s">
        <v>23</v>
      </c>
      <c r="B59" s="32">
        <v>2.9</v>
      </c>
      <c r="C59" s="33">
        <v>2.6</v>
      </c>
      <c r="D59" s="32">
        <v>2.9</v>
      </c>
      <c r="E59" s="32">
        <v>3.1</v>
      </c>
      <c r="F59" s="34">
        <v>3.5</v>
      </c>
      <c r="G59" s="34">
        <v>2.5</v>
      </c>
      <c r="H59" s="33">
        <v>1.8</v>
      </c>
      <c r="I59" s="32">
        <v>2.2</v>
      </c>
      <c r="J59" s="32">
        <v>2.8</v>
      </c>
      <c r="K59" s="32">
        <v>2.9</v>
      </c>
      <c r="L59" s="32">
        <v>3.3</v>
      </c>
      <c r="M59" s="36">
        <v>2.7</v>
      </c>
    </row>
    <row r="60" spans="1:13" ht="12.75">
      <c r="A60" s="14" t="s">
        <v>24</v>
      </c>
      <c r="B60" s="32">
        <v>39</v>
      </c>
      <c r="C60" s="33">
        <v>41</v>
      </c>
      <c r="D60" s="32">
        <v>39</v>
      </c>
      <c r="E60" s="32">
        <v>42</v>
      </c>
      <c r="F60" s="34">
        <v>52</v>
      </c>
      <c r="G60" s="34">
        <v>34</v>
      </c>
      <c r="H60" s="33">
        <v>24</v>
      </c>
      <c r="I60" s="32">
        <v>28</v>
      </c>
      <c r="J60" s="32">
        <v>37</v>
      </c>
      <c r="K60" s="32">
        <v>41</v>
      </c>
      <c r="L60" s="32">
        <v>46</v>
      </c>
      <c r="M60" s="36">
        <v>33</v>
      </c>
    </row>
    <row r="61" spans="2:13" ht="12.75">
      <c r="B61" s="32"/>
      <c r="C61" s="33"/>
      <c r="D61" s="32"/>
      <c r="E61" s="32"/>
      <c r="F61" s="34"/>
      <c r="G61" s="34"/>
      <c r="H61" s="33"/>
      <c r="I61" s="32"/>
      <c r="J61" s="32"/>
      <c r="K61" s="32"/>
      <c r="L61" s="32"/>
      <c r="M61" s="36"/>
    </row>
    <row r="62" spans="1:13" ht="12.75">
      <c r="A62" s="16" t="s">
        <v>29</v>
      </c>
      <c r="B62" s="32"/>
      <c r="C62" s="33"/>
      <c r="D62" s="32"/>
      <c r="E62" s="32"/>
      <c r="F62" s="34"/>
      <c r="G62" s="34"/>
      <c r="H62" s="33"/>
      <c r="I62" s="32"/>
      <c r="J62" s="32"/>
      <c r="K62" s="32"/>
      <c r="L62" s="32"/>
      <c r="M62" s="36"/>
    </row>
    <row r="63" spans="1:13" ht="12.75">
      <c r="A63" s="16" t="s">
        <v>21</v>
      </c>
      <c r="B63" s="32"/>
      <c r="C63" s="33"/>
      <c r="D63" s="32"/>
      <c r="E63" s="32"/>
      <c r="F63" s="34"/>
      <c r="G63" s="34"/>
      <c r="H63" s="33"/>
      <c r="I63" s="32"/>
      <c r="J63" s="32"/>
      <c r="K63" s="32"/>
      <c r="L63" s="32"/>
      <c r="M63" s="36"/>
    </row>
    <row r="64" spans="1:13" ht="12.75">
      <c r="A64" s="14" t="s">
        <v>1</v>
      </c>
      <c r="B64" s="32">
        <v>20</v>
      </c>
      <c r="C64" s="33"/>
      <c r="D64" s="32">
        <v>4</v>
      </c>
      <c r="E64" s="32">
        <v>7</v>
      </c>
      <c r="F64" s="34">
        <v>2</v>
      </c>
      <c r="G64" s="35">
        <v>7</v>
      </c>
      <c r="H64" s="33">
        <v>1</v>
      </c>
      <c r="I64" s="35">
        <v>1</v>
      </c>
      <c r="J64" s="35">
        <v>2</v>
      </c>
      <c r="K64" s="35">
        <v>7</v>
      </c>
      <c r="L64" s="35">
        <v>3</v>
      </c>
      <c r="M64" s="36">
        <v>6</v>
      </c>
    </row>
    <row r="65" spans="1:13" ht="12.75">
      <c r="A65" s="14" t="s">
        <v>22</v>
      </c>
      <c r="B65" s="42">
        <f>B64/B$9</f>
        <v>0.06896551724137931</v>
      </c>
      <c r="C65" s="40"/>
      <c r="D65" s="40">
        <f aca="true" t="shared" si="8" ref="D65:M65">D64/D$9</f>
        <v>0.0449438202247191</v>
      </c>
      <c r="E65" s="40">
        <f t="shared" si="8"/>
        <v>0.11666666666666667</v>
      </c>
      <c r="F65" s="40">
        <f t="shared" si="8"/>
        <v>0.14285714285714285</v>
      </c>
      <c r="G65" s="43">
        <f t="shared" si="8"/>
        <v>0.06140350877192982</v>
      </c>
      <c r="H65" s="40">
        <f t="shared" si="8"/>
        <v>0.02857142857142857</v>
      </c>
      <c r="I65" s="40">
        <f t="shared" si="8"/>
        <v>0.018867924528301886</v>
      </c>
      <c r="J65" s="40">
        <f t="shared" si="8"/>
        <v>0.03773584905660377</v>
      </c>
      <c r="K65" s="40">
        <f t="shared" si="8"/>
        <v>0.08536585365853659</v>
      </c>
      <c r="L65" s="40">
        <f t="shared" si="8"/>
        <v>0.07692307692307693</v>
      </c>
      <c r="M65" s="43">
        <f t="shared" si="8"/>
        <v>0.21428571428571427</v>
      </c>
    </row>
    <row r="66" spans="1:13" ht="12.75">
      <c r="A66" s="14" t="s">
        <v>23</v>
      </c>
      <c r="B66" s="32">
        <v>2.7</v>
      </c>
      <c r="C66" s="33"/>
      <c r="D66" s="32">
        <v>3.1</v>
      </c>
      <c r="E66" s="39">
        <v>2.6</v>
      </c>
      <c r="F66" s="37">
        <v>3.5</v>
      </c>
      <c r="G66" s="34">
        <v>2.3</v>
      </c>
      <c r="H66" s="33">
        <v>3.2</v>
      </c>
      <c r="I66" s="32">
        <v>2.7</v>
      </c>
      <c r="J66" s="39">
        <v>3</v>
      </c>
      <c r="K66" s="32">
        <v>2.6</v>
      </c>
      <c r="L66" s="32">
        <v>3.4</v>
      </c>
      <c r="M66" s="36">
        <v>2.3</v>
      </c>
    </row>
    <row r="67" spans="1:13" ht="12.75">
      <c r="A67" s="14" t="s">
        <v>24</v>
      </c>
      <c r="B67" s="32">
        <v>51</v>
      </c>
      <c r="C67" s="33"/>
      <c r="D67" s="32">
        <v>59</v>
      </c>
      <c r="E67" s="32">
        <v>47</v>
      </c>
      <c r="F67" s="32">
        <v>68</v>
      </c>
      <c r="G67" s="34">
        <v>46</v>
      </c>
      <c r="H67" s="33">
        <v>59</v>
      </c>
      <c r="I67" s="32">
        <v>48</v>
      </c>
      <c r="J67" s="32">
        <v>51</v>
      </c>
      <c r="K67" s="32">
        <v>50</v>
      </c>
      <c r="L67" s="32">
        <v>64</v>
      </c>
      <c r="M67" s="36">
        <v>45</v>
      </c>
    </row>
    <row r="68" spans="1:13" ht="12.75">
      <c r="A68" s="14" t="s">
        <v>31</v>
      </c>
      <c r="B68" s="32">
        <v>6</v>
      </c>
      <c r="C68" s="33"/>
      <c r="D68" s="32">
        <v>1</v>
      </c>
      <c r="E68" s="32">
        <v>2</v>
      </c>
      <c r="F68" s="32">
        <v>2</v>
      </c>
      <c r="G68" s="34">
        <v>1</v>
      </c>
      <c r="H68" s="33"/>
      <c r="I68" s="32"/>
      <c r="J68" s="32">
        <v>1</v>
      </c>
      <c r="K68" s="32">
        <v>1</v>
      </c>
      <c r="L68" s="32">
        <v>3</v>
      </c>
      <c r="M68" s="36">
        <v>1</v>
      </c>
    </row>
    <row r="69" spans="1:13" ht="12.75">
      <c r="A69" s="14" t="s">
        <v>32</v>
      </c>
      <c r="B69" s="46">
        <f>SUM(B68,B54)</f>
        <v>11</v>
      </c>
      <c r="C69" s="47"/>
      <c r="D69" s="46">
        <f aca="true" t="shared" si="9" ref="D69:L69">SUM(D68,D54)</f>
        <v>3</v>
      </c>
      <c r="E69" s="46">
        <f t="shared" si="9"/>
        <v>5</v>
      </c>
      <c r="F69" s="46">
        <f t="shared" si="9"/>
        <v>2</v>
      </c>
      <c r="G69" s="46">
        <f t="shared" si="9"/>
        <v>1</v>
      </c>
      <c r="H69" s="47"/>
      <c r="I69" s="46">
        <f t="shared" si="9"/>
        <v>1</v>
      </c>
      <c r="J69" s="46">
        <f t="shared" si="9"/>
        <v>1</v>
      </c>
      <c r="K69" s="46">
        <f t="shared" si="9"/>
        <v>2</v>
      </c>
      <c r="L69" s="46">
        <f t="shared" si="9"/>
        <v>6</v>
      </c>
      <c r="M69" s="55">
        <f>SUM(M68,M54)</f>
        <v>1</v>
      </c>
    </row>
    <row r="70" spans="1:13" ht="12.75">
      <c r="A70" s="45" t="s">
        <v>33</v>
      </c>
      <c r="B70" s="42">
        <f>B69/B$9</f>
        <v>0.03793103448275862</v>
      </c>
      <c r="C70" s="40"/>
      <c r="D70" s="40">
        <f>D69/D$9</f>
        <v>0.033707865168539325</v>
      </c>
      <c r="E70" s="40">
        <f>E69/E$9</f>
        <v>0.08333333333333333</v>
      </c>
      <c r="F70" s="40">
        <f>F69/F$9</f>
        <v>0.14285714285714285</v>
      </c>
      <c r="G70" s="43">
        <f>G69/G$9</f>
        <v>0.008771929824561403</v>
      </c>
      <c r="H70" s="40"/>
      <c r="I70" s="40">
        <f>I69/I$9</f>
        <v>0.018867924528301886</v>
      </c>
      <c r="J70" s="40">
        <f>J69/J$9</f>
        <v>0.018867924528301886</v>
      </c>
      <c r="K70" s="40">
        <f>K69/K$9</f>
        <v>0.024390243902439025</v>
      </c>
      <c r="L70" s="40">
        <f>L69/L$9</f>
        <v>0.15384615384615385</v>
      </c>
      <c r="M70" s="43">
        <f>M69/M$9</f>
        <v>0.03571428571428571</v>
      </c>
    </row>
    <row r="71" spans="1:13" ht="12.75">
      <c r="A71" s="16" t="s">
        <v>25</v>
      </c>
      <c r="B71" s="32"/>
      <c r="C71" s="33"/>
      <c r="D71" s="32"/>
      <c r="E71" s="32"/>
      <c r="F71" s="34"/>
      <c r="G71" s="34"/>
      <c r="H71" s="33"/>
      <c r="I71" s="32"/>
      <c r="J71" s="32"/>
      <c r="K71" s="32"/>
      <c r="L71" s="32"/>
      <c r="M71" s="36"/>
    </row>
    <row r="72" spans="1:13" ht="12.75">
      <c r="A72" s="14" t="s">
        <v>1</v>
      </c>
      <c r="B72" s="32">
        <v>14</v>
      </c>
      <c r="C72" s="33"/>
      <c r="D72" s="32">
        <v>7</v>
      </c>
      <c r="E72" s="32">
        <v>3</v>
      </c>
      <c r="F72" s="34">
        <v>2</v>
      </c>
      <c r="G72" s="34">
        <v>2</v>
      </c>
      <c r="H72" s="33"/>
      <c r="I72" s="32"/>
      <c r="J72" s="32">
        <v>3</v>
      </c>
      <c r="K72" s="32">
        <v>4</v>
      </c>
      <c r="L72" s="32">
        <v>6</v>
      </c>
      <c r="M72" s="36">
        <v>1</v>
      </c>
    </row>
    <row r="73" spans="1:13" ht="12.75">
      <c r="A73" s="14" t="s">
        <v>22</v>
      </c>
      <c r="B73" s="42">
        <f>B72/B$9</f>
        <v>0.04827586206896552</v>
      </c>
      <c r="C73" s="40"/>
      <c r="D73" s="40">
        <f>D72/D$9</f>
        <v>0.07865168539325842</v>
      </c>
      <c r="E73" s="40">
        <f>E72/E$9</f>
        <v>0.05</v>
      </c>
      <c r="F73" s="40">
        <f>F72/F$9</f>
        <v>0.14285714285714285</v>
      </c>
      <c r="G73" s="43">
        <f>G72/G$9</f>
        <v>0.017543859649122806</v>
      </c>
      <c r="H73" s="40"/>
      <c r="I73" s="40"/>
      <c r="J73" s="40">
        <f>J72/J$9</f>
        <v>0.05660377358490566</v>
      </c>
      <c r="K73" s="40">
        <f>K72/K$9</f>
        <v>0.04878048780487805</v>
      </c>
      <c r="L73" s="40">
        <f>L72/L$9</f>
        <v>0.15384615384615385</v>
      </c>
      <c r="M73" s="43">
        <f>M72/M$9</f>
        <v>0.03571428571428571</v>
      </c>
    </row>
    <row r="74" spans="1:13" ht="12.75">
      <c r="A74" s="14" t="s">
        <v>23</v>
      </c>
      <c r="B74" s="32">
        <v>3.4</v>
      </c>
      <c r="C74" s="33"/>
      <c r="D74" s="32">
        <v>3.2</v>
      </c>
      <c r="E74" s="32">
        <v>3.5</v>
      </c>
      <c r="F74" s="34">
        <v>3.9</v>
      </c>
      <c r="G74" s="34">
        <v>3.7</v>
      </c>
      <c r="H74" s="33"/>
      <c r="I74" s="32"/>
      <c r="J74" s="32">
        <v>3.1</v>
      </c>
      <c r="K74" s="32">
        <v>3.2</v>
      </c>
      <c r="L74" s="32">
        <v>3.7</v>
      </c>
      <c r="M74" s="36">
        <v>3.9</v>
      </c>
    </row>
    <row r="75" spans="1:13" ht="12.75">
      <c r="A75" s="14" t="s">
        <v>24</v>
      </c>
      <c r="B75" s="32">
        <v>58</v>
      </c>
      <c r="C75" s="33"/>
      <c r="D75" s="32">
        <v>53</v>
      </c>
      <c r="E75" s="32">
        <v>63</v>
      </c>
      <c r="F75" s="34">
        <v>69</v>
      </c>
      <c r="G75" s="34">
        <v>57</v>
      </c>
      <c r="H75" s="33"/>
      <c r="I75" s="32"/>
      <c r="J75" s="32">
        <v>41</v>
      </c>
      <c r="K75" s="32">
        <v>62</v>
      </c>
      <c r="L75" s="32">
        <v>64</v>
      </c>
      <c r="M75" s="36">
        <v>58</v>
      </c>
    </row>
    <row r="76" spans="6:7" ht="12.75">
      <c r="F76" s="12"/>
      <c r="G76" s="12"/>
    </row>
    <row r="77" spans="1:13" ht="12.75">
      <c r="A77" s="16" t="s">
        <v>30</v>
      </c>
      <c r="B77" s="32"/>
      <c r="C77" s="33"/>
      <c r="D77" s="32"/>
      <c r="E77" s="32"/>
      <c r="F77" s="34"/>
      <c r="G77" s="34"/>
      <c r="H77" s="33"/>
      <c r="I77" s="32"/>
      <c r="J77" s="32"/>
      <c r="K77" s="32"/>
      <c r="L77" s="32"/>
      <c r="M77" s="36"/>
    </row>
    <row r="78" spans="1:13" ht="12.75">
      <c r="A78" s="16" t="s">
        <v>21</v>
      </c>
      <c r="B78" s="32"/>
      <c r="C78" s="33"/>
      <c r="D78" s="32"/>
      <c r="E78" s="32"/>
      <c r="F78" s="34"/>
      <c r="G78" s="34"/>
      <c r="H78" s="33"/>
      <c r="I78" s="32"/>
      <c r="J78" s="32"/>
      <c r="K78" s="32"/>
      <c r="L78" s="32"/>
      <c r="M78" s="36"/>
    </row>
    <row r="79" spans="1:13" ht="12.75">
      <c r="A79" s="14" t="s">
        <v>1</v>
      </c>
      <c r="B79" s="32">
        <v>61</v>
      </c>
      <c r="C79" s="33">
        <v>2</v>
      </c>
      <c r="D79" s="32">
        <v>13</v>
      </c>
      <c r="E79" s="32">
        <v>19</v>
      </c>
      <c r="F79" s="34">
        <v>5</v>
      </c>
      <c r="G79" s="35">
        <v>22</v>
      </c>
      <c r="H79" s="33">
        <v>5</v>
      </c>
      <c r="I79" s="35">
        <v>7</v>
      </c>
      <c r="J79" s="35">
        <v>7</v>
      </c>
      <c r="K79" s="35">
        <v>24</v>
      </c>
      <c r="L79" s="35">
        <v>9</v>
      </c>
      <c r="M79" s="36">
        <v>9</v>
      </c>
    </row>
    <row r="80" spans="1:13" ht="12.75">
      <c r="A80" s="14" t="s">
        <v>22</v>
      </c>
      <c r="B80" s="42">
        <f aca="true" t="shared" si="10" ref="B80:M80">B79/B$9</f>
        <v>0.2103448275862069</v>
      </c>
      <c r="C80" s="40">
        <f t="shared" si="10"/>
        <v>0.15384615384615385</v>
      </c>
      <c r="D80" s="40">
        <f t="shared" si="10"/>
        <v>0.14606741573033707</v>
      </c>
      <c r="E80" s="40">
        <f t="shared" si="10"/>
        <v>0.31666666666666665</v>
      </c>
      <c r="F80" s="40">
        <f t="shared" si="10"/>
        <v>0.35714285714285715</v>
      </c>
      <c r="G80" s="43">
        <f t="shared" si="10"/>
        <v>0.19298245614035087</v>
      </c>
      <c r="H80" s="40">
        <f t="shared" si="10"/>
        <v>0.14285714285714285</v>
      </c>
      <c r="I80" s="40">
        <f t="shared" si="10"/>
        <v>0.1320754716981132</v>
      </c>
      <c r="J80" s="40">
        <f t="shared" si="10"/>
        <v>0.1320754716981132</v>
      </c>
      <c r="K80" s="40">
        <f t="shared" si="10"/>
        <v>0.2926829268292683</v>
      </c>
      <c r="L80" s="40">
        <f t="shared" si="10"/>
        <v>0.23076923076923078</v>
      </c>
      <c r="M80" s="43">
        <f t="shared" si="10"/>
        <v>0.32142857142857145</v>
      </c>
    </row>
    <row r="81" spans="1:13" ht="12.75">
      <c r="A81" s="14" t="s">
        <v>23</v>
      </c>
      <c r="B81" s="32">
        <v>2.6</v>
      </c>
      <c r="C81" s="33">
        <v>2.2</v>
      </c>
      <c r="D81" s="32">
        <v>2.4</v>
      </c>
      <c r="E81" s="39">
        <v>2.9</v>
      </c>
      <c r="F81" s="37">
        <v>2.9</v>
      </c>
      <c r="G81" s="34">
        <v>2.4</v>
      </c>
      <c r="H81" s="33">
        <v>1.7</v>
      </c>
      <c r="I81" s="32">
        <v>1.8</v>
      </c>
      <c r="J81" s="39">
        <v>2.8</v>
      </c>
      <c r="K81" s="32">
        <v>2.6</v>
      </c>
      <c r="L81" s="32">
        <v>3.4</v>
      </c>
      <c r="M81" s="36">
        <v>2.5</v>
      </c>
    </row>
    <row r="82" spans="1:13" ht="12.75">
      <c r="A82" s="14" t="s">
        <v>24</v>
      </c>
      <c r="B82" s="32">
        <v>42</v>
      </c>
      <c r="C82" s="33">
        <v>34</v>
      </c>
      <c r="D82" s="32">
        <v>39</v>
      </c>
      <c r="E82" s="32">
        <v>44</v>
      </c>
      <c r="F82" s="32">
        <v>53</v>
      </c>
      <c r="G82" s="34">
        <v>41</v>
      </c>
      <c r="H82" s="33">
        <v>32</v>
      </c>
      <c r="I82" s="32">
        <v>35</v>
      </c>
      <c r="J82" s="32">
        <v>34</v>
      </c>
      <c r="K82" s="32">
        <v>43</v>
      </c>
      <c r="L82" s="32">
        <v>56</v>
      </c>
      <c r="M82" s="36">
        <v>46</v>
      </c>
    </row>
    <row r="83" spans="1:13" ht="12.75">
      <c r="A83" s="14" t="s">
        <v>31</v>
      </c>
      <c r="B83" s="32">
        <v>7</v>
      </c>
      <c r="C83" s="33"/>
      <c r="D83" s="32">
        <v>1</v>
      </c>
      <c r="E83" s="32">
        <v>1</v>
      </c>
      <c r="F83" s="32">
        <v>2</v>
      </c>
      <c r="G83" s="34">
        <v>3</v>
      </c>
      <c r="H83" s="33"/>
      <c r="I83" s="32"/>
      <c r="J83" s="32"/>
      <c r="K83" s="32">
        <v>5</v>
      </c>
      <c r="L83" s="32"/>
      <c r="M83" s="36">
        <v>2</v>
      </c>
    </row>
    <row r="84" spans="1:13" ht="12.75">
      <c r="A84" s="14" t="s">
        <v>32</v>
      </c>
      <c r="B84" s="46">
        <f>SUM(B83,B69)</f>
        <v>18</v>
      </c>
      <c r="C84" s="47"/>
      <c r="D84" s="46">
        <f>SUM(D83,D69)</f>
        <v>4</v>
      </c>
      <c r="E84" s="46">
        <f>SUM(E83,E69)</f>
        <v>6</v>
      </c>
      <c r="F84" s="46">
        <f>SUM(F83,F69)</f>
        <v>4</v>
      </c>
      <c r="G84" s="46">
        <f>SUM(G83,G69)</f>
        <v>4</v>
      </c>
      <c r="H84" s="47"/>
      <c r="I84" s="46">
        <f>SUM(I83,I69)</f>
        <v>1</v>
      </c>
      <c r="J84" s="46">
        <f>SUM(J83,J69)</f>
        <v>1</v>
      </c>
      <c r="K84" s="46">
        <f>SUM(K83,K69)</f>
        <v>7</v>
      </c>
      <c r="L84" s="46">
        <f>SUM(L83,L69)</f>
        <v>6</v>
      </c>
      <c r="M84" s="55">
        <f>SUM(M83,M69)</f>
        <v>3</v>
      </c>
    </row>
    <row r="85" spans="1:13" ht="12.75">
      <c r="A85" s="45" t="s">
        <v>33</v>
      </c>
      <c r="B85" s="42">
        <f>B84/B$9</f>
        <v>0.06206896551724138</v>
      </c>
      <c r="C85" s="40"/>
      <c r="D85" s="40">
        <f>D84/D$9</f>
        <v>0.0449438202247191</v>
      </c>
      <c r="E85" s="40">
        <f>E84/E$9</f>
        <v>0.1</v>
      </c>
      <c r="F85" s="40">
        <f>F84/F$9</f>
        <v>0.2857142857142857</v>
      </c>
      <c r="G85" s="43">
        <f>G84/G$9</f>
        <v>0.03508771929824561</v>
      </c>
      <c r="H85" s="40"/>
      <c r="I85" s="40">
        <f>I84/I$9</f>
        <v>0.018867924528301886</v>
      </c>
      <c r="J85" s="40">
        <f>J84/J$9</f>
        <v>0.018867924528301886</v>
      </c>
      <c r="K85" s="40">
        <f>K84/K$9</f>
        <v>0.08536585365853659</v>
      </c>
      <c r="L85" s="40">
        <f>L84/L$9</f>
        <v>0.15384615384615385</v>
      </c>
      <c r="M85" s="43">
        <f>M84/M$9</f>
        <v>0.10714285714285714</v>
      </c>
    </row>
    <row r="86" spans="1:13" ht="12.75">
      <c r="A86" s="16" t="s">
        <v>25</v>
      </c>
      <c r="B86" s="32"/>
      <c r="C86" s="33"/>
      <c r="D86" s="32"/>
      <c r="E86" s="32"/>
      <c r="F86" s="34"/>
      <c r="G86" s="34"/>
      <c r="H86" s="33"/>
      <c r="I86" s="32"/>
      <c r="J86" s="32"/>
      <c r="K86" s="32"/>
      <c r="L86" s="32"/>
      <c r="M86" s="36"/>
    </row>
    <row r="87" spans="1:13" ht="12.75">
      <c r="A87" s="14" t="s">
        <v>1</v>
      </c>
      <c r="B87" s="32">
        <v>56</v>
      </c>
      <c r="C87" s="33">
        <v>1</v>
      </c>
      <c r="D87" s="32">
        <v>20</v>
      </c>
      <c r="E87" s="32">
        <v>17</v>
      </c>
      <c r="F87" s="34">
        <v>4</v>
      </c>
      <c r="G87" s="34">
        <v>14</v>
      </c>
      <c r="H87" s="33">
        <v>2</v>
      </c>
      <c r="I87" s="32">
        <v>5</v>
      </c>
      <c r="J87" s="32">
        <v>10</v>
      </c>
      <c r="K87" s="32">
        <v>23</v>
      </c>
      <c r="L87" s="32">
        <v>14</v>
      </c>
      <c r="M87" s="36">
        <v>2</v>
      </c>
    </row>
    <row r="88" spans="1:13" ht="12.75">
      <c r="A88" s="14" t="s">
        <v>22</v>
      </c>
      <c r="B88" s="42">
        <f aca="true" t="shared" si="11" ref="B88:M88">B87/B$9</f>
        <v>0.19310344827586207</v>
      </c>
      <c r="C88" s="40">
        <f t="shared" si="11"/>
        <v>0.07692307692307693</v>
      </c>
      <c r="D88" s="40">
        <f t="shared" si="11"/>
        <v>0.2247191011235955</v>
      </c>
      <c r="E88" s="40">
        <f t="shared" si="11"/>
        <v>0.2833333333333333</v>
      </c>
      <c r="F88" s="40">
        <f t="shared" si="11"/>
        <v>0.2857142857142857</v>
      </c>
      <c r="G88" s="43">
        <f t="shared" si="11"/>
        <v>0.12280701754385964</v>
      </c>
      <c r="H88" s="40">
        <f t="shared" si="11"/>
        <v>0.05714285714285714</v>
      </c>
      <c r="I88" s="40">
        <f t="shared" si="11"/>
        <v>0.09433962264150944</v>
      </c>
      <c r="J88" s="40">
        <f t="shared" si="11"/>
        <v>0.18867924528301888</v>
      </c>
      <c r="K88" s="40">
        <f t="shared" si="11"/>
        <v>0.2804878048780488</v>
      </c>
      <c r="L88" s="40">
        <f t="shared" si="11"/>
        <v>0.358974358974359</v>
      </c>
      <c r="M88" s="43">
        <f t="shared" si="11"/>
        <v>0.07142857142857142</v>
      </c>
    </row>
    <row r="89" spans="1:13" ht="12.75">
      <c r="A89" s="14" t="s">
        <v>23</v>
      </c>
      <c r="B89" s="39">
        <v>3</v>
      </c>
      <c r="C89" s="33">
        <v>2.9</v>
      </c>
      <c r="D89" s="32">
        <v>2.9</v>
      </c>
      <c r="E89" s="32">
        <v>3.2</v>
      </c>
      <c r="F89" s="34">
        <v>3.6</v>
      </c>
      <c r="G89" s="34">
        <v>2.7</v>
      </c>
      <c r="H89" s="44">
        <v>1</v>
      </c>
      <c r="I89" s="32">
        <v>2.8</v>
      </c>
      <c r="J89" s="32">
        <v>2.6</v>
      </c>
      <c r="K89" s="32">
        <v>2.9</v>
      </c>
      <c r="L89" s="32">
        <v>3.6</v>
      </c>
      <c r="M89" s="36">
        <v>3.2</v>
      </c>
    </row>
    <row r="90" spans="1:13" ht="12.75">
      <c r="A90" s="14" t="s">
        <v>24</v>
      </c>
      <c r="B90" s="32">
        <v>54</v>
      </c>
      <c r="C90" s="33">
        <v>51</v>
      </c>
      <c r="D90" s="32">
        <v>54</v>
      </c>
      <c r="E90" s="32">
        <v>58</v>
      </c>
      <c r="F90" s="34">
        <v>67</v>
      </c>
      <c r="G90" s="34">
        <v>46</v>
      </c>
      <c r="H90" s="33">
        <v>18</v>
      </c>
      <c r="I90" s="32">
        <v>43</v>
      </c>
      <c r="J90" s="32">
        <v>47</v>
      </c>
      <c r="K90" s="32">
        <v>56</v>
      </c>
      <c r="L90" s="32">
        <v>66</v>
      </c>
      <c r="M90" s="36">
        <v>46</v>
      </c>
    </row>
    <row r="91" spans="1:13" ht="12.75">
      <c r="A91" s="27"/>
      <c r="B91" s="28"/>
      <c r="C91" s="29"/>
      <c r="D91" s="28"/>
      <c r="E91" s="28"/>
      <c r="F91" s="28"/>
      <c r="G91" s="28"/>
      <c r="H91" s="29"/>
      <c r="I91" s="28"/>
      <c r="J91" s="28"/>
      <c r="K91" s="28"/>
      <c r="L91" s="28"/>
      <c r="M91" s="30"/>
    </row>
    <row r="92" spans="1:7" ht="12.75">
      <c r="A92" s="16" t="s">
        <v>34</v>
      </c>
      <c r="F92" s="12"/>
      <c r="G92" s="12"/>
    </row>
    <row r="93" spans="1:7" ht="12.75">
      <c r="A93" s="16" t="s">
        <v>21</v>
      </c>
      <c r="F93" s="12"/>
      <c r="G93" s="12"/>
    </row>
    <row r="94" spans="1:13" ht="12.75">
      <c r="A94" s="14" t="s">
        <v>1</v>
      </c>
      <c r="B94" s="46">
        <v>45</v>
      </c>
      <c r="C94" s="47">
        <v>2</v>
      </c>
      <c r="D94" s="46">
        <v>9</v>
      </c>
      <c r="E94" s="46">
        <v>13</v>
      </c>
      <c r="F94" s="53">
        <v>3</v>
      </c>
      <c r="G94" s="54">
        <v>18</v>
      </c>
      <c r="H94" s="47">
        <v>6</v>
      </c>
      <c r="I94" s="54">
        <v>6</v>
      </c>
      <c r="J94" s="54">
        <v>5</v>
      </c>
      <c r="K94" s="54">
        <v>15</v>
      </c>
      <c r="L94" s="54">
        <v>8</v>
      </c>
      <c r="M94" s="55">
        <v>5</v>
      </c>
    </row>
    <row r="95" spans="1:13" ht="12.75">
      <c r="A95" s="14" t="s">
        <v>22</v>
      </c>
      <c r="B95" s="50">
        <f aca="true" t="shared" si="12" ref="B95:M95">B94/B$9</f>
        <v>0.15517241379310345</v>
      </c>
      <c r="C95" s="51">
        <f t="shared" si="12"/>
        <v>0.15384615384615385</v>
      </c>
      <c r="D95" s="51">
        <f t="shared" si="12"/>
        <v>0.10112359550561797</v>
      </c>
      <c r="E95" s="51">
        <f t="shared" si="12"/>
        <v>0.21666666666666667</v>
      </c>
      <c r="F95" s="51">
        <f t="shared" si="12"/>
        <v>0.21428571428571427</v>
      </c>
      <c r="G95" s="52">
        <f t="shared" si="12"/>
        <v>0.15789473684210525</v>
      </c>
      <c r="H95" s="51">
        <f t="shared" si="12"/>
        <v>0.17142857142857143</v>
      </c>
      <c r="I95" s="51">
        <f t="shared" si="12"/>
        <v>0.11320754716981132</v>
      </c>
      <c r="J95" s="51">
        <f t="shared" si="12"/>
        <v>0.09433962264150944</v>
      </c>
      <c r="K95" s="51">
        <f t="shared" si="12"/>
        <v>0.18292682926829268</v>
      </c>
      <c r="L95" s="51">
        <f t="shared" si="12"/>
        <v>0.20512820512820512</v>
      </c>
      <c r="M95" s="52">
        <f t="shared" si="12"/>
        <v>0.17857142857142858</v>
      </c>
    </row>
    <row r="96" spans="1:13" ht="12.75">
      <c r="A96" s="14" t="s">
        <v>23</v>
      </c>
      <c r="B96" s="46">
        <v>2.6</v>
      </c>
      <c r="C96" s="47">
        <v>1.5</v>
      </c>
      <c r="D96" s="46">
        <v>2.5</v>
      </c>
      <c r="E96" s="57">
        <v>3</v>
      </c>
      <c r="F96" s="53">
        <v>3.4</v>
      </c>
      <c r="G96" s="53">
        <v>2.4</v>
      </c>
      <c r="H96" s="58">
        <v>2</v>
      </c>
      <c r="I96" s="46">
        <v>1.6</v>
      </c>
      <c r="J96" s="46">
        <v>2.9</v>
      </c>
      <c r="K96" s="46">
        <v>2.8</v>
      </c>
      <c r="L96" s="46">
        <v>3.5</v>
      </c>
      <c r="M96" s="55">
        <v>2.4</v>
      </c>
    </row>
    <row r="97" spans="1:13" ht="12.75">
      <c r="A97" s="14" t="s">
        <v>24</v>
      </c>
      <c r="B97" s="46">
        <v>52</v>
      </c>
      <c r="C97" s="47">
        <v>21</v>
      </c>
      <c r="D97" s="46">
        <v>53</v>
      </c>
      <c r="E97" s="46">
        <v>59</v>
      </c>
      <c r="F97" s="53">
        <v>78</v>
      </c>
      <c r="G97" s="53">
        <v>46</v>
      </c>
      <c r="H97" s="47">
        <v>32</v>
      </c>
      <c r="I97" s="46">
        <v>37</v>
      </c>
      <c r="J97" s="46">
        <v>50</v>
      </c>
      <c r="K97" s="46">
        <v>56</v>
      </c>
      <c r="L97" s="46">
        <v>75</v>
      </c>
      <c r="M97" s="55">
        <v>49</v>
      </c>
    </row>
    <row r="98" spans="1:13" ht="12.75">
      <c r="A98" s="14" t="s">
        <v>31</v>
      </c>
      <c r="B98" s="46">
        <v>7</v>
      </c>
      <c r="C98" s="47"/>
      <c r="D98" s="46">
        <v>2</v>
      </c>
      <c r="E98" s="46">
        <v>1</v>
      </c>
      <c r="F98" s="53">
        <v>2</v>
      </c>
      <c r="G98" s="53">
        <v>2</v>
      </c>
      <c r="H98" s="47">
        <v>1</v>
      </c>
      <c r="I98" s="46"/>
      <c r="J98" s="46"/>
      <c r="K98" s="46">
        <v>3</v>
      </c>
      <c r="L98" s="46">
        <v>2</v>
      </c>
      <c r="M98" s="55">
        <v>1</v>
      </c>
    </row>
    <row r="99" spans="1:13" ht="12.75">
      <c r="A99" s="14" t="s">
        <v>32</v>
      </c>
      <c r="B99" s="46">
        <f>SUM(B98,B84)</f>
        <v>25</v>
      </c>
      <c r="C99" s="47"/>
      <c r="D99" s="46">
        <f aca="true" t="shared" si="13" ref="D99:M99">SUM(D98,D84)</f>
        <v>6</v>
      </c>
      <c r="E99" s="46">
        <f t="shared" si="13"/>
        <v>7</v>
      </c>
      <c r="F99" s="46">
        <f t="shared" si="13"/>
        <v>6</v>
      </c>
      <c r="G99" s="55">
        <f t="shared" si="13"/>
        <v>6</v>
      </c>
      <c r="H99" s="46">
        <f t="shared" si="13"/>
        <v>1</v>
      </c>
      <c r="I99" s="46">
        <f t="shared" si="13"/>
        <v>1</v>
      </c>
      <c r="J99" s="46">
        <f t="shared" si="13"/>
        <v>1</v>
      </c>
      <c r="K99" s="46">
        <f t="shared" si="13"/>
        <v>10</v>
      </c>
      <c r="L99" s="46">
        <f t="shared" si="13"/>
        <v>8</v>
      </c>
      <c r="M99" s="55">
        <f t="shared" si="13"/>
        <v>4</v>
      </c>
    </row>
    <row r="100" spans="1:13" ht="12.75">
      <c r="A100" s="45" t="s">
        <v>33</v>
      </c>
      <c r="B100" s="42">
        <f>B99/B$9</f>
        <v>0.08620689655172414</v>
      </c>
      <c r="C100" s="40"/>
      <c r="D100" s="40">
        <f aca="true" t="shared" si="14" ref="D100:M100">D99/D$9</f>
        <v>0.06741573033707865</v>
      </c>
      <c r="E100" s="40">
        <f t="shared" si="14"/>
        <v>0.11666666666666667</v>
      </c>
      <c r="F100" s="40">
        <f t="shared" si="14"/>
        <v>0.42857142857142855</v>
      </c>
      <c r="G100" s="43">
        <f t="shared" si="14"/>
        <v>0.05263157894736842</v>
      </c>
      <c r="H100" s="40">
        <f t="shared" si="14"/>
        <v>0.02857142857142857</v>
      </c>
      <c r="I100" s="40">
        <f t="shared" si="14"/>
        <v>0.018867924528301886</v>
      </c>
      <c r="J100" s="40">
        <f t="shared" si="14"/>
        <v>0.018867924528301886</v>
      </c>
      <c r="K100" s="40">
        <f t="shared" si="14"/>
        <v>0.12195121951219512</v>
      </c>
      <c r="L100" s="40">
        <f t="shared" si="14"/>
        <v>0.20512820512820512</v>
      </c>
      <c r="M100" s="43">
        <f t="shared" si="14"/>
        <v>0.14285714285714285</v>
      </c>
    </row>
    <row r="101" spans="1:13" ht="12.75">
      <c r="A101" s="48" t="s">
        <v>25</v>
      </c>
      <c r="B101" s="56"/>
      <c r="C101" s="47"/>
      <c r="D101" s="46"/>
      <c r="E101" s="46"/>
      <c r="F101" s="53"/>
      <c r="G101" s="53"/>
      <c r="H101" s="47"/>
      <c r="I101" s="46"/>
      <c r="J101" s="46"/>
      <c r="K101" s="46"/>
      <c r="L101" s="46"/>
      <c r="M101" s="55"/>
    </row>
    <row r="102" spans="1:13" ht="12.75">
      <c r="A102" s="49" t="s">
        <v>1</v>
      </c>
      <c r="B102" s="56">
        <v>53</v>
      </c>
      <c r="C102" s="47">
        <v>1</v>
      </c>
      <c r="D102" s="46">
        <v>18</v>
      </c>
      <c r="E102" s="46">
        <v>20</v>
      </c>
      <c r="F102" s="53">
        <v>3</v>
      </c>
      <c r="G102" s="53">
        <v>11</v>
      </c>
      <c r="H102" s="47">
        <v>1</v>
      </c>
      <c r="I102" s="46">
        <v>4</v>
      </c>
      <c r="J102" s="46">
        <v>9</v>
      </c>
      <c r="K102" s="46">
        <v>23</v>
      </c>
      <c r="L102" s="46">
        <v>15</v>
      </c>
      <c r="M102" s="55">
        <v>1</v>
      </c>
    </row>
    <row r="103" spans="1:13" ht="12.75">
      <c r="A103" s="14" t="s">
        <v>22</v>
      </c>
      <c r="B103" s="42">
        <f aca="true" t="shared" si="15" ref="B103:M103">B102/B$9</f>
        <v>0.18275862068965518</v>
      </c>
      <c r="C103" s="40">
        <f t="shared" si="15"/>
        <v>0.07692307692307693</v>
      </c>
      <c r="D103" s="40">
        <f t="shared" si="15"/>
        <v>0.20224719101123595</v>
      </c>
      <c r="E103" s="40">
        <f t="shared" si="15"/>
        <v>0.3333333333333333</v>
      </c>
      <c r="F103" s="40">
        <f t="shared" si="15"/>
        <v>0.21428571428571427</v>
      </c>
      <c r="G103" s="43">
        <f t="shared" si="15"/>
        <v>0.09649122807017543</v>
      </c>
      <c r="H103" s="40">
        <f t="shared" si="15"/>
        <v>0.02857142857142857</v>
      </c>
      <c r="I103" s="40">
        <f t="shared" si="15"/>
        <v>0.07547169811320754</v>
      </c>
      <c r="J103" s="40">
        <f t="shared" si="15"/>
        <v>0.16981132075471697</v>
      </c>
      <c r="K103" s="40">
        <f t="shared" si="15"/>
        <v>0.2804878048780488</v>
      </c>
      <c r="L103" s="40">
        <f t="shared" si="15"/>
        <v>0.38461538461538464</v>
      </c>
      <c r="M103" s="43">
        <f t="shared" si="15"/>
        <v>0.03571428571428571</v>
      </c>
    </row>
    <row r="104" spans="1:13" ht="12.75">
      <c r="A104" s="14" t="s">
        <v>23</v>
      </c>
      <c r="B104" s="57">
        <v>3</v>
      </c>
      <c r="C104" s="58">
        <v>3</v>
      </c>
      <c r="D104" s="57">
        <v>3</v>
      </c>
      <c r="E104" s="46">
        <v>3.1</v>
      </c>
      <c r="F104" s="53">
        <v>3.6</v>
      </c>
      <c r="G104" s="53">
        <v>2.8</v>
      </c>
      <c r="H104" s="47">
        <v>0.6</v>
      </c>
      <c r="I104" s="46">
        <v>3.4</v>
      </c>
      <c r="J104" s="46">
        <v>2.6</v>
      </c>
      <c r="K104" s="57">
        <v>3</v>
      </c>
      <c r="L104" s="46">
        <v>3.4</v>
      </c>
      <c r="M104" s="55">
        <v>3.9</v>
      </c>
    </row>
    <row r="105" spans="1:13" ht="12.75">
      <c r="A105" s="14" t="s">
        <v>24</v>
      </c>
      <c r="B105" s="46">
        <v>68</v>
      </c>
      <c r="C105" s="47">
        <v>60</v>
      </c>
      <c r="D105" s="46">
        <v>69</v>
      </c>
      <c r="E105" s="46">
        <v>70</v>
      </c>
      <c r="F105" s="53">
        <v>74</v>
      </c>
      <c r="G105" s="53">
        <v>60</v>
      </c>
      <c r="H105" s="47">
        <v>15</v>
      </c>
      <c r="I105" s="46">
        <v>65</v>
      </c>
      <c r="J105" s="46">
        <v>61</v>
      </c>
      <c r="K105" s="46">
        <v>68</v>
      </c>
      <c r="L105" s="46">
        <v>75</v>
      </c>
      <c r="M105" s="55">
        <v>80</v>
      </c>
    </row>
    <row r="106" spans="1:7" ht="12.75">
      <c r="A106" s="14"/>
      <c r="F106" s="12"/>
      <c r="G106" s="12"/>
    </row>
    <row r="107" spans="1:7" ht="12.75">
      <c r="A107" s="16" t="s">
        <v>35</v>
      </c>
      <c r="F107" s="12"/>
      <c r="G107" s="12"/>
    </row>
    <row r="108" spans="1:13" ht="12.75">
      <c r="A108" s="16" t="s">
        <v>21</v>
      </c>
      <c r="B108" s="46">
        <v>11</v>
      </c>
      <c r="C108" s="47"/>
      <c r="D108" s="46">
        <v>2</v>
      </c>
      <c r="E108" s="46">
        <v>5</v>
      </c>
      <c r="F108" s="53">
        <v>1</v>
      </c>
      <c r="G108" s="54">
        <v>3</v>
      </c>
      <c r="H108" s="47">
        <v>2</v>
      </c>
      <c r="I108" s="54"/>
      <c r="J108" s="54">
        <v>3</v>
      </c>
      <c r="K108" s="54">
        <v>4</v>
      </c>
      <c r="L108" s="54">
        <v>2</v>
      </c>
      <c r="M108" s="55"/>
    </row>
    <row r="109" spans="1:13" ht="12.75">
      <c r="A109" s="14" t="s">
        <v>1</v>
      </c>
      <c r="B109" s="50">
        <f aca="true" t="shared" si="16" ref="B109:L109">B108/B$9</f>
        <v>0.03793103448275862</v>
      </c>
      <c r="C109" s="51"/>
      <c r="D109" s="51">
        <f t="shared" si="16"/>
        <v>0.02247191011235955</v>
      </c>
      <c r="E109" s="51">
        <f t="shared" si="16"/>
        <v>0.08333333333333333</v>
      </c>
      <c r="F109" s="51">
        <f t="shared" si="16"/>
        <v>0.07142857142857142</v>
      </c>
      <c r="G109" s="52">
        <f t="shared" si="16"/>
        <v>0.02631578947368421</v>
      </c>
      <c r="H109" s="51">
        <f t="shared" si="16"/>
        <v>0.05714285714285714</v>
      </c>
      <c r="I109" s="51"/>
      <c r="J109" s="51">
        <f t="shared" si="16"/>
        <v>0.05660377358490566</v>
      </c>
      <c r="K109" s="51">
        <f t="shared" si="16"/>
        <v>0.04878048780487805</v>
      </c>
      <c r="L109" s="51">
        <f t="shared" si="16"/>
        <v>0.05128205128205128</v>
      </c>
      <c r="M109" s="52"/>
    </row>
    <row r="110" spans="1:13" ht="12.75">
      <c r="A110" s="14" t="s">
        <v>22</v>
      </c>
      <c r="B110" s="46">
        <v>2.9</v>
      </c>
      <c r="C110" s="47"/>
      <c r="D110" s="46">
        <v>2.1</v>
      </c>
      <c r="E110" s="57">
        <v>3.1</v>
      </c>
      <c r="F110" s="53">
        <v>3</v>
      </c>
      <c r="G110" s="53">
        <v>3</v>
      </c>
      <c r="H110" s="58">
        <v>1.6</v>
      </c>
      <c r="I110" s="46"/>
      <c r="J110" s="46">
        <v>3.3</v>
      </c>
      <c r="K110" s="46">
        <v>3</v>
      </c>
      <c r="L110" s="46">
        <v>3.4</v>
      </c>
      <c r="M110" s="55"/>
    </row>
    <row r="111" spans="1:13" ht="12.75">
      <c r="A111" s="14" t="s">
        <v>23</v>
      </c>
      <c r="B111" s="46">
        <v>59</v>
      </c>
      <c r="C111" s="47"/>
      <c r="D111" s="46">
        <v>38</v>
      </c>
      <c r="E111" s="46">
        <v>74</v>
      </c>
      <c r="F111" s="53">
        <v>85</v>
      </c>
      <c r="G111" s="53">
        <v>39</v>
      </c>
      <c r="H111" s="47">
        <v>24</v>
      </c>
      <c r="I111" s="46"/>
      <c r="J111" s="46">
        <v>48</v>
      </c>
      <c r="K111" s="46">
        <v>71</v>
      </c>
      <c r="L111" s="46">
        <v>87</v>
      </c>
      <c r="M111" s="55"/>
    </row>
    <row r="112" spans="1:13" ht="12.75">
      <c r="A112" s="14" t="s">
        <v>24</v>
      </c>
      <c r="B112" s="46">
        <v>3</v>
      </c>
      <c r="C112" s="47"/>
      <c r="D112" s="46"/>
      <c r="E112" s="46">
        <v>2</v>
      </c>
      <c r="F112" s="53"/>
      <c r="G112" s="53">
        <v>1</v>
      </c>
      <c r="H112" s="47"/>
      <c r="I112" s="46"/>
      <c r="J112" s="46"/>
      <c r="K112" s="46">
        <v>2</v>
      </c>
      <c r="L112" s="46">
        <v>1</v>
      </c>
      <c r="M112" s="55"/>
    </row>
    <row r="113" spans="1:13" ht="12.75">
      <c r="A113" s="14" t="s">
        <v>31</v>
      </c>
      <c r="B113" s="46">
        <v>3</v>
      </c>
      <c r="C113" s="47"/>
      <c r="D113" s="46"/>
      <c r="E113" s="46">
        <v>2</v>
      </c>
      <c r="F113" s="46"/>
      <c r="G113" s="46">
        <v>1</v>
      </c>
      <c r="H113" s="47"/>
      <c r="I113" s="46"/>
      <c r="J113" s="46"/>
      <c r="K113" s="46">
        <v>2</v>
      </c>
      <c r="L113" s="46">
        <v>1</v>
      </c>
      <c r="M113" s="36"/>
    </row>
    <row r="114" spans="1:13" ht="12.75">
      <c r="A114" s="14" t="s">
        <v>32</v>
      </c>
      <c r="B114" s="55">
        <f>SUM(B113,B99)</f>
        <v>28</v>
      </c>
      <c r="C114" s="46"/>
      <c r="D114" s="46">
        <f aca="true" t="shared" si="17" ref="D114:M114">SUM(D113,D99)</f>
        <v>6</v>
      </c>
      <c r="E114" s="46">
        <f t="shared" si="17"/>
        <v>9</v>
      </c>
      <c r="F114" s="46">
        <f t="shared" si="17"/>
        <v>6</v>
      </c>
      <c r="G114" s="55">
        <f t="shared" si="17"/>
        <v>7</v>
      </c>
      <c r="H114" s="46">
        <f>SUM(H113,H99)</f>
        <v>1</v>
      </c>
      <c r="I114" s="46">
        <f t="shared" si="17"/>
        <v>1</v>
      </c>
      <c r="J114" s="46">
        <f t="shared" si="17"/>
        <v>1</v>
      </c>
      <c r="K114" s="46">
        <f t="shared" si="17"/>
        <v>12</v>
      </c>
      <c r="L114" s="46">
        <f t="shared" si="17"/>
        <v>9</v>
      </c>
      <c r="M114" s="55">
        <f t="shared" si="17"/>
        <v>4</v>
      </c>
    </row>
    <row r="115" spans="1:13" ht="12.75">
      <c r="A115" s="45" t="s">
        <v>33</v>
      </c>
      <c r="B115" s="42">
        <f>B114/B$9</f>
        <v>0.09655172413793103</v>
      </c>
      <c r="C115" s="40"/>
      <c r="D115" s="40">
        <f aca="true" t="shared" si="18" ref="D115:M115">D114/D$9</f>
        <v>0.06741573033707865</v>
      </c>
      <c r="E115" s="40">
        <f t="shared" si="18"/>
        <v>0.15</v>
      </c>
      <c r="F115" s="61">
        <f t="shared" si="18"/>
        <v>0.42857142857142855</v>
      </c>
      <c r="G115" s="43">
        <f t="shared" si="18"/>
        <v>0.06140350877192982</v>
      </c>
      <c r="H115" s="40">
        <f t="shared" si="18"/>
        <v>0.02857142857142857</v>
      </c>
      <c r="I115" s="40">
        <f t="shared" si="18"/>
        <v>0.018867924528301886</v>
      </c>
      <c r="J115" s="40">
        <f t="shared" si="18"/>
        <v>0.018867924528301886</v>
      </c>
      <c r="K115" s="40">
        <f t="shared" si="18"/>
        <v>0.14634146341463414</v>
      </c>
      <c r="L115" s="40">
        <f t="shared" si="18"/>
        <v>0.23076923076923078</v>
      </c>
      <c r="M115" s="43">
        <f t="shared" si="18"/>
        <v>0.14285714285714285</v>
      </c>
    </row>
    <row r="116" spans="1:13" ht="12.75">
      <c r="A116" s="48" t="s">
        <v>25</v>
      </c>
      <c r="B116" s="56">
        <v>15</v>
      </c>
      <c r="C116" s="47">
        <v>1</v>
      </c>
      <c r="D116" s="46">
        <v>5</v>
      </c>
      <c r="E116" s="46">
        <v>5</v>
      </c>
      <c r="F116" s="53">
        <v>3</v>
      </c>
      <c r="G116" s="53">
        <v>3</v>
      </c>
      <c r="H116" s="47"/>
      <c r="I116" s="46">
        <v>2</v>
      </c>
      <c r="J116" s="46">
        <v>3</v>
      </c>
      <c r="K116" s="46">
        <v>4</v>
      </c>
      <c r="L116" s="46">
        <v>5</v>
      </c>
      <c r="M116" s="55">
        <v>1</v>
      </c>
    </row>
    <row r="117" spans="1:13" ht="12.75">
      <c r="A117" s="49" t="s">
        <v>1</v>
      </c>
      <c r="B117" s="42">
        <f aca="true" t="shared" si="19" ref="B117:M117">B116/B$9</f>
        <v>0.05172413793103448</v>
      </c>
      <c r="C117" s="40">
        <f t="shared" si="19"/>
        <v>0.07692307692307693</v>
      </c>
      <c r="D117" s="40">
        <f t="shared" si="19"/>
        <v>0.056179775280898875</v>
      </c>
      <c r="E117" s="40">
        <f t="shared" si="19"/>
        <v>0.08333333333333333</v>
      </c>
      <c r="F117" s="40">
        <f t="shared" si="19"/>
        <v>0.21428571428571427</v>
      </c>
      <c r="G117" s="43">
        <f t="shared" si="19"/>
        <v>0.02631578947368421</v>
      </c>
      <c r="H117" s="40"/>
      <c r="I117" s="40">
        <f t="shared" si="19"/>
        <v>0.03773584905660377</v>
      </c>
      <c r="J117" s="40">
        <f t="shared" si="19"/>
        <v>0.05660377358490566</v>
      </c>
      <c r="K117" s="40">
        <f t="shared" si="19"/>
        <v>0.04878048780487805</v>
      </c>
      <c r="L117" s="40">
        <f t="shared" si="19"/>
        <v>0.1282051282051282</v>
      </c>
      <c r="M117" s="43">
        <f t="shared" si="19"/>
        <v>0.03571428571428571</v>
      </c>
    </row>
    <row r="118" spans="1:13" ht="12.75">
      <c r="A118" s="14" t="s">
        <v>22</v>
      </c>
      <c r="B118" s="57">
        <v>3.3</v>
      </c>
      <c r="C118" s="58">
        <v>2.8</v>
      </c>
      <c r="D118" s="57">
        <v>3.1</v>
      </c>
      <c r="E118" s="46">
        <v>3.5</v>
      </c>
      <c r="F118" s="53">
        <v>3.5</v>
      </c>
      <c r="G118" s="53">
        <v>3.5</v>
      </c>
      <c r="H118" s="47"/>
      <c r="I118" s="46">
        <v>3.3</v>
      </c>
      <c r="J118" s="46">
        <v>2.8</v>
      </c>
      <c r="K118" s="57">
        <v>3.2</v>
      </c>
      <c r="L118" s="46">
        <v>3.7</v>
      </c>
      <c r="M118" s="55">
        <v>3.9</v>
      </c>
    </row>
    <row r="119" spans="1:13" ht="12.75">
      <c r="A119" s="14" t="s">
        <v>23</v>
      </c>
      <c r="B119" s="46">
        <v>88</v>
      </c>
      <c r="C119" s="47">
        <v>75</v>
      </c>
      <c r="D119" s="46">
        <v>88</v>
      </c>
      <c r="E119" s="46">
        <v>95</v>
      </c>
      <c r="F119" s="53">
        <v>81</v>
      </c>
      <c r="G119" s="53">
        <v>81</v>
      </c>
      <c r="H119" s="47"/>
      <c r="I119" s="46">
        <v>83</v>
      </c>
      <c r="J119" s="46">
        <v>78</v>
      </c>
      <c r="K119" s="46">
        <v>90</v>
      </c>
      <c r="L119" s="46">
        <v>93</v>
      </c>
      <c r="M119" s="55">
        <v>95</v>
      </c>
    </row>
    <row r="120" spans="1:7" ht="12.75">
      <c r="A120" s="14" t="s">
        <v>24</v>
      </c>
      <c r="E120" t="s">
        <v>37</v>
      </c>
      <c r="F120" s="12"/>
      <c r="G120" s="12"/>
    </row>
    <row r="121" spans="1:7" ht="12.75">
      <c r="A121" s="14"/>
      <c r="F121" s="12"/>
      <c r="G121" s="12"/>
    </row>
    <row r="122" spans="1:13" ht="12.75">
      <c r="A122" s="16" t="s">
        <v>36</v>
      </c>
      <c r="B122" s="46"/>
      <c r="C122" s="47"/>
      <c r="D122" s="46"/>
      <c r="E122" s="46"/>
      <c r="F122" s="53"/>
      <c r="G122" s="54"/>
      <c r="H122" s="47"/>
      <c r="I122" s="54"/>
      <c r="J122" s="54"/>
      <c r="K122" s="54"/>
      <c r="L122" s="54"/>
      <c r="M122" s="55"/>
    </row>
    <row r="123" spans="1:13" ht="12.75">
      <c r="A123" s="16" t="s">
        <v>21</v>
      </c>
      <c r="B123" s="50"/>
      <c r="C123" s="51"/>
      <c r="D123" s="51"/>
      <c r="E123" s="51"/>
      <c r="F123" s="51"/>
      <c r="G123" s="52"/>
      <c r="H123" s="51"/>
      <c r="I123" s="51"/>
      <c r="J123" s="51"/>
      <c r="K123" s="51"/>
      <c r="L123" s="51"/>
      <c r="M123" s="52"/>
    </row>
    <row r="124" spans="1:13" ht="12.75">
      <c r="A124" s="14" t="s">
        <v>1</v>
      </c>
      <c r="B124" s="46">
        <v>29</v>
      </c>
      <c r="C124" s="47"/>
      <c r="D124" s="46">
        <v>5</v>
      </c>
      <c r="E124" s="46">
        <v>9</v>
      </c>
      <c r="F124" s="53">
        <v>2</v>
      </c>
      <c r="G124" s="54">
        <v>13</v>
      </c>
      <c r="H124" s="47">
        <v>2</v>
      </c>
      <c r="I124" s="54">
        <v>4</v>
      </c>
      <c r="J124" s="54">
        <v>4</v>
      </c>
      <c r="K124" s="54">
        <v>13</v>
      </c>
      <c r="L124" s="54">
        <v>3</v>
      </c>
      <c r="M124" s="55">
        <v>3</v>
      </c>
    </row>
    <row r="125" spans="1:13" ht="12.75">
      <c r="A125" s="14" t="s">
        <v>22</v>
      </c>
      <c r="B125" s="50">
        <f>B124/B$9</f>
        <v>0.1</v>
      </c>
      <c r="C125" s="51"/>
      <c r="D125" s="51">
        <f aca="true" t="shared" si="20" ref="D125:M125">D124/D$9</f>
        <v>0.056179775280898875</v>
      </c>
      <c r="E125" s="51">
        <f t="shared" si="20"/>
        <v>0.15</v>
      </c>
      <c r="F125" s="51">
        <f t="shared" si="20"/>
        <v>0.14285714285714285</v>
      </c>
      <c r="G125" s="52">
        <f t="shared" si="20"/>
        <v>0.11403508771929824</v>
      </c>
      <c r="H125" s="51">
        <f t="shared" si="20"/>
        <v>0.05714285714285714</v>
      </c>
      <c r="I125" s="51">
        <f t="shared" si="20"/>
        <v>0.07547169811320754</v>
      </c>
      <c r="J125" s="51">
        <f t="shared" si="20"/>
        <v>0.07547169811320754</v>
      </c>
      <c r="K125" s="51">
        <f t="shared" si="20"/>
        <v>0.15853658536585366</v>
      </c>
      <c r="L125" s="51">
        <f t="shared" si="20"/>
        <v>0.07692307692307693</v>
      </c>
      <c r="M125" s="52">
        <f t="shared" si="20"/>
        <v>0.10714285714285714</v>
      </c>
    </row>
    <row r="126" spans="1:13" ht="12.75">
      <c r="A126" s="14" t="s">
        <v>23</v>
      </c>
      <c r="B126" s="46">
        <v>2.7</v>
      </c>
      <c r="C126" s="47"/>
      <c r="D126" s="46">
        <v>2.7</v>
      </c>
      <c r="E126" s="57">
        <v>2.9</v>
      </c>
      <c r="F126" s="53">
        <v>3</v>
      </c>
      <c r="G126" s="53">
        <v>2.4</v>
      </c>
      <c r="H126" s="58">
        <v>2.8</v>
      </c>
      <c r="I126" s="46">
        <v>1.7</v>
      </c>
      <c r="J126" s="46">
        <v>3</v>
      </c>
      <c r="K126" s="46">
        <v>2.8</v>
      </c>
      <c r="L126" s="46">
        <v>3.6</v>
      </c>
      <c r="M126" s="55">
        <v>2.1</v>
      </c>
    </row>
    <row r="127" spans="1:13" ht="12.75">
      <c r="A127" s="14" t="s">
        <v>24</v>
      </c>
      <c r="B127" s="46">
        <v>55</v>
      </c>
      <c r="C127" s="47"/>
      <c r="D127" s="46">
        <v>66</v>
      </c>
      <c r="E127" s="46">
        <v>63</v>
      </c>
      <c r="F127" s="53">
        <v>77</v>
      </c>
      <c r="G127" s="53">
        <v>42</v>
      </c>
      <c r="H127" s="47">
        <v>29</v>
      </c>
      <c r="I127" s="46">
        <v>41</v>
      </c>
      <c r="J127" s="46">
        <v>49</v>
      </c>
      <c r="K127" s="46">
        <v>60</v>
      </c>
      <c r="L127" s="46">
        <v>85</v>
      </c>
      <c r="M127" s="55">
        <v>50</v>
      </c>
    </row>
    <row r="128" spans="1:13" ht="12.75">
      <c r="A128" s="14" t="s">
        <v>31</v>
      </c>
      <c r="B128" s="46">
        <v>7</v>
      </c>
      <c r="D128" s="46">
        <v>3</v>
      </c>
      <c r="E128" s="59">
        <v>1</v>
      </c>
      <c r="F128" s="54">
        <v>1</v>
      </c>
      <c r="G128" s="54">
        <v>2</v>
      </c>
      <c r="J128" s="46">
        <v>1</v>
      </c>
      <c r="K128" s="46">
        <v>4</v>
      </c>
      <c r="L128" s="46">
        <v>2</v>
      </c>
      <c r="M128" s="60"/>
    </row>
    <row r="129" spans="1:13" ht="12.75">
      <c r="A129" s="14" t="s">
        <v>32</v>
      </c>
      <c r="B129" s="55">
        <f>SUM(B128,B114)</f>
        <v>35</v>
      </c>
      <c r="C129" s="46"/>
      <c r="D129" s="46">
        <f aca="true" t="shared" si="21" ref="D129:M129">SUM(D128,D114)</f>
        <v>9</v>
      </c>
      <c r="E129" s="46">
        <f t="shared" si="21"/>
        <v>10</v>
      </c>
      <c r="F129" s="53">
        <f t="shared" si="21"/>
        <v>7</v>
      </c>
      <c r="G129" s="55">
        <f t="shared" si="21"/>
        <v>9</v>
      </c>
      <c r="H129" s="46">
        <f>SUM(H128,H114)</f>
        <v>1</v>
      </c>
      <c r="I129" s="46">
        <f t="shared" si="21"/>
        <v>1</v>
      </c>
      <c r="J129" s="46">
        <f t="shared" si="21"/>
        <v>2</v>
      </c>
      <c r="K129" s="46">
        <f t="shared" si="21"/>
        <v>16</v>
      </c>
      <c r="L129" s="46">
        <f t="shared" si="21"/>
        <v>11</v>
      </c>
      <c r="M129" s="55">
        <f t="shared" si="21"/>
        <v>4</v>
      </c>
    </row>
    <row r="130" spans="1:13" ht="12.75">
      <c r="A130" s="45" t="s">
        <v>33</v>
      </c>
      <c r="B130" s="42">
        <f>B129/B$9</f>
        <v>0.1206896551724138</v>
      </c>
      <c r="C130" s="40"/>
      <c r="D130" s="40">
        <f aca="true" t="shared" si="22" ref="D130:M130">D129/D$9</f>
        <v>0.10112359550561797</v>
      </c>
      <c r="E130" s="40">
        <f t="shared" si="22"/>
        <v>0.16666666666666666</v>
      </c>
      <c r="F130" s="61">
        <f t="shared" si="22"/>
        <v>0.5</v>
      </c>
      <c r="G130" s="43">
        <f t="shared" si="22"/>
        <v>0.07894736842105263</v>
      </c>
      <c r="H130" s="40">
        <f t="shared" si="22"/>
        <v>0.02857142857142857</v>
      </c>
      <c r="I130" s="40">
        <f t="shared" si="22"/>
        <v>0.018867924528301886</v>
      </c>
      <c r="J130" s="40">
        <f t="shared" si="22"/>
        <v>0.03773584905660377</v>
      </c>
      <c r="K130" s="40">
        <f t="shared" si="22"/>
        <v>0.1951219512195122</v>
      </c>
      <c r="L130" s="40">
        <f t="shared" si="22"/>
        <v>0.28205128205128205</v>
      </c>
      <c r="M130" s="43">
        <f t="shared" si="22"/>
        <v>0.14285714285714285</v>
      </c>
    </row>
    <row r="131" spans="1:7" ht="12.75">
      <c r="A131" s="16" t="s">
        <v>25</v>
      </c>
      <c r="F131" s="12"/>
      <c r="G131" s="12"/>
    </row>
    <row r="132" spans="1:13" ht="12.75">
      <c r="A132" s="49" t="s">
        <v>1</v>
      </c>
      <c r="B132" s="56">
        <v>54</v>
      </c>
      <c r="C132" s="47">
        <v>1</v>
      </c>
      <c r="D132" s="46">
        <v>17</v>
      </c>
      <c r="E132" s="46">
        <v>22</v>
      </c>
      <c r="F132" s="53">
        <v>2</v>
      </c>
      <c r="G132" s="53">
        <v>12</v>
      </c>
      <c r="H132" s="47">
        <v>1</v>
      </c>
      <c r="I132" s="46">
        <v>5</v>
      </c>
      <c r="J132" s="46">
        <v>9</v>
      </c>
      <c r="K132" s="46">
        <v>20</v>
      </c>
      <c r="L132" s="46">
        <v>18</v>
      </c>
      <c r="M132" s="55">
        <v>1</v>
      </c>
    </row>
    <row r="133" spans="1:13" ht="12.75">
      <c r="A133" s="14" t="s">
        <v>22</v>
      </c>
      <c r="B133" s="42">
        <f aca="true" t="shared" si="23" ref="B133:M133">B132/B$9</f>
        <v>0.18620689655172415</v>
      </c>
      <c r="C133" s="40">
        <f t="shared" si="23"/>
        <v>0.07692307692307693</v>
      </c>
      <c r="D133" s="40">
        <f t="shared" si="23"/>
        <v>0.19101123595505617</v>
      </c>
      <c r="E133" s="40">
        <f t="shared" si="23"/>
        <v>0.36666666666666664</v>
      </c>
      <c r="F133" s="40">
        <f t="shared" si="23"/>
        <v>0.14285714285714285</v>
      </c>
      <c r="G133" s="43">
        <f t="shared" si="23"/>
        <v>0.10526315789473684</v>
      </c>
      <c r="H133" s="40">
        <f t="shared" si="23"/>
        <v>0.02857142857142857</v>
      </c>
      <c r="I133" s="40">
        <f t="shared" si="23"/>
        <v>0.09433962264150944</v>
      </c>
      <c r="J133" s="40">
        <f t="shared" si="23"/>
        <v>0.16981132075471697</v>
      </c>
      <c r="K133" s="40">
        <f t="shared" si="23"/>
        <v>0.24390243902439024</v>
      </c>
      <c r="L133" s="40">
        <f t="shared" si="23"/>
        <v>0.46153846153846156</v>
      </c>
      <c r="M133" s="43">
        <f t="shared" si="23"/>
        <v>0.03571428571428571</v>
      </c>
    </row>
    <row r="134" spans="1:13" ht="12.75">
      <c r="A134" s="14" t="s">
        <v>23</v>
      </c>
      <c r="B134" s="57">
        <v>3</v>
      </c>
      <c r="C134" s="58">
        <v>2.9</v>
      </c>
      <c r="D134" s="57">
        <v>3</v>
      </c>
      <c r="E134" s="46">
        <v>3.2</v>
      </c>
      <c r="F134" s="53">
        <v>3.8</v>
      </c>
      <c r="G134" s="53">
        <v>2.7</v>
      </c>
      <c r="H134" s="47">
        <v>1.6</v>
      </c>
      <c r="I134" s="46">
        <v>3</v>
      </c>
      <c r="J134" s="46">
        <v>2.5</v>
      </c>
      <c r="K134" s="57">
        <v>3</v>
      </c>
      <c r="L134" s="46">
        <v>3.4</v>
      </c>
      <c r="M134" s="55">
        <v>3.9</v>
      </c>
    </row>
    <row r="135" spans="1:13" ht="12.75">
      <c r="A135" s="14" t="s">
        <v>24</v>
      </c>
      <c r="B135" s="46">
        <v>82</v>
      </c>
      <c r="C135" s="47">
        <v>93</v>
      </c>
      <c r="D135" s="46">
        <v>86</v>
      </c>
      <c r="E135" s="46">
        <v>84</v>
      </c>
      <c r="F135" s="53">
        <v>98</v>
      </c>
      <c r="G135" s="53">
        <v>68</v>
      </c>
      <c r="H135" s="47">
        <v>21</v>
      </c>
      <c r="I135" s="46">
        <v>73</v>
      </c>
      <c r="J135" s="46">
        <v>73</v>
      </c>
      <c r="K135" s="46">
        <v>82</v>
      </c>
      <c r="L135" s="46">
        <v>90</v>
      </c>
      <c r="M135" s="55">
        <v>107</v>
      </c>
    </row>
    <row r="136" spans="6:7" ht="12.75">
      <c r="F136" s="12"/>
      <c r="G136" s="12"/>
    </row>
    <row r="137" spans="1:12" ht="12.75">
      <c r="A137" s="16" t="s">
        <v>38</v>
      </c>
      <c r="B137" s="15"/>
      <c r="C137" s="12"/>
      <c r="D137" s="12"/>
      <c r="E137" s="12"/>
      <c r="F137" s="12"/>
      <c r="G137" s="13"/>
      <c r="H137" s="12"/>
      <c r="I137" s="12"/>
      <c r="J137" s="12"/>
      <c r="K137" s="12"/>
      <c r="L137" s="12"/>
    </row>
    <row r="138" spans="1:7" ht="12.75">
      <c r="A138" s="16" t="s">
        <v>21</v>
      </c>
      <c r="F138" s="12"/>
      <c r="G138" s="12"/>
    </row>
    <row r="139" spans="1:13" ht="12.75">
      <c r="A139" s="14" t="s">
        <v>1</v>
      </c>
      <c r="B139" s="46">
        <v>27</v>
      </c>
      <c r="C139" s="47"/>
      <c r="D139" s="46">
        <v>4</v>
      </c>
      <c r="E139" s="46">
        <v>10</v>
      </c>
      <c r="F139" s="53">
        <v>2</v>
      </c>
      <c r="G139" s="54">
        <v>11</v>
      </c>
      <c r="H139" s="47">
        <v>2</v>
      </c>
      <c r="I139" s="54">
        <v>4</v>
      </c>
      <c r="J139" s="54">
        <v>6</v>
      </c>
      <c r="K139" s="54">
        <v>11</v>
      </c>
      <c r="L139" s="54">
        <v>1</v>
      </c>
      <c r="M139" s="55">
        <v>3</v>
      </c>
    </row>
    <row r="140" spans="1:13" ht="12.75">
      <c r="A140" s="14" t="s">
        <v>22</v>
      </c>
      <c r="B140" s="50">
        <f>B139/B$9</f>
        <v>0.09310344827586207</v>
      </c>
      <c r="C140" s="51"/>
      <c r="D140" s="51">
        <f aca="true" t="shared" si="24" ref="D140:M140">D139/D$9</f>
        <v>0.0449438202247191</v>
      </c>
      <c r="E140" s="51">
        <f t="shared" si="24"/>
        <v>0.16666666666666666</v>
      </c>
      <c r="F140" s="51">
        <f t="shared" si="24"/>
        <v>0.14285714285714285</v>
      </c>
      <c r="G140" s="52">
        <f t="shared" si="24"/>
        <v>0.09649122807017543</v>
      </c>
      <c r="H140" s="51">
        <f t="shared" si="24"/>
        <v>0.05714285714285714</v>
      </c>
      <c r="I140" s="51">
        <f t="shared" si="24"/>
        <v>0.07547169811320754</v>
      </c>
      <c r="J140" s="51">
        <f t="shared" si="24"/>
        <v>0.11320754716981132</v>
      </c>
      <c r="K140" s="51">
        <f t="shared" si="24"/>
        <v>0.13414634146341464</v>
      </c>
      <c r="L140" s="51">
        <f t="shared" si="24"/>
        <v>0.02564102564102564</v>
      </c>
      <c r="M140" s="52">
        <f t="shared" si="24"/>
        <v>0.10714285714285714</v>
      </c>
    </row>
    <row r="141" spans="1:13" ht="12.75">
      <c r="A141" s="14" t="s">
        <v>23</v>
      </c>
      <c r="B141" s="46">
        <v>2.5</v>
      </c>
      <c r="C141" s="47"/>
      <c r="D141" s="46">
        <v>2.1</v>
      </c>
      <c r="E141" s="57">
        <v>2.6</v>
      </c>
      <c r="F141" s="53">
        <v>2.2</v>
      </c>
      <c r="G141" s="53">
        <v>2.5</v>
      </c>
      <c r="H141" s="58">
        <v>2.8</v>
      </c>
      <c r="I141" s="46">
        <v>2.4</v>
      </c>
      <c r="J141" s="46">
        <v>2.5</v>
      </c>
      <c r="K141" s="46">
        <v>2.6</v>
      </c>
      <c r="L141" s="46">
        <v>3.8</v>
      </c>
      <c r="M141" s="55">
        <v>1.5</v>
      </c>
    </row>
    <row r="142" spans="1:13" ht="12.75">
      <c r="A142" s="14" t="s">
        <v>24</v>
      </c>
      <c r="B142" s="46">
        <v>56</v>
      </c>
      <c r="C142" s="47"/>
      <c r="D142" s="46">
        <v>60</v>
      </c>
      <c r="E142" s="46">
        <v>64</v>
      </c>
      <c r="F142" s="53">
        <v>78</v>
      </c>
      <c r="G142" s="53">
        <v>45</v>
      </c>
      <c r="H142" s="47">
        <v>36</v>
      </c>
      <c r="I142" s="46">
        <v>51</v>
      </c>
      <c r="J142" s="46">
        <v>50</v>
      </c>
      <c r="K142" s="46">
        <v>69</v>
      </c>
      <c r="L142" s="46">
        <v>99</v>
      </c>
      <c r="M142" s="55">
        <v>31</v>
      </c>
    </row>
    <row r="143" spans="1:13" ht="12.75">
      <c r="A143" s="14" t="s">
        <v>31</v>
      </c>
      <c r="B143" s="46">
        <v>16</v>
      </c>
      <c r="C143" s="47"/>
      <c r="D143" s="46">
        <v>5</v>
      </c>
      <c r="E143" s="46">
        <v>8</v>
      </c>
      <c r="F143" s="53">
        <v>1</v>
      </c>
      <c r="G143" s="53">
        <v>2</v>
      </c>
      <c r="H143" s="47"/>
      <c r="I143" s="46">
        <v>3</v>
      </c>
      <c r="J143" s="46">
        <v>1</v>
      </c>
      <c r="K143" s="46">
        <v>5</v>
      </c>
      <c r="L143" s="46">
        <v>7</v>
      </c>
      <c r="M143" s="55"/>
    </row>
    <row r="144" spans="1:13" ht="12.75">
      <c r="A144" s="14" t="s">
        <v>32</v>
      </c>
      <c r="B144" s="55">
        <f>SUM(B143,B129)</f>
        <v>51</v>
      </c>
      <c r="C144" s="46"/>
      <c r="D144" s="46">
        <f aca="true" t="shared" si="25" ref="D144:M144">SUM(D143,D129)</f>
        <v>14</v>
      </c>
      <c r="E144" s="46">
        <f t="shared" si="25"/>
        <v>18</v>
      </c>
      <c r="F144" s="53">
        <f t="shared" si="25"/>
        <v>8</v>
      </c>
      <c r="G144" s="55">
        <f t="shared" si="25"/>
        <v>11</v>
      </c>
      <c r="H144" s="46">
        <f t="shared" si="25"/>
        <v>1</v>
      </c>
      <c r="I144" s="46">
        <f t="shared" si="25"/>
        <v>4</v>
      </c>
      <c r="J144" s="46">
        <f t="shared" si="25"/>
        <v>3</v>
      </c>
      <c r="K144" s="46">
        <f t="shared" si="25"/>
        <v>21</v>
      </c>
      <c r="L144" s="46">
        <f t="shared" si="25"/>
        <v>18</v>
      </c>
      <c r="M144" s="55">
        <f t="shared" si="25"/>
        <v>4</v>
      </c>
    </row>
    <row r="145" spans="1:13" ht="12.75">
      <c r="A145" s="45" t="s">
        <v>33</v>
      </c>
      <c r="B145" s="42">
        <f>B144/B$9</f>
        <v>0.17586206896551723</v>
      </c>
      <c r="C145" s="40"/>
      <c r="D145" s="40">
        <f aca="true" t="shared" si="26" ref="D145:M145">D144/D$9</f>
        <v>0.15730337078651685</v>
      </c>
      <c r="E145" s="40">
        <f t="shared" si="26"/>
        <v>0.3</v>
      </c>
      <c r="F145" s="61">
        <f t="shared" si="26"/>
        <v>0.5714285714285714</v>
      </c>
      <c r="G145" s="43">
        <f t="shared" si="26"/>
        <v>0.09649122807017543</v>
      </c>
      <c r="H145" s="40">
        <f t="shared" si="26"/>
        <v>0.02857142857142857</v>
      </c>
      <c r="I145" s="40">
        <f t="shared" si="26"/>
        <v>0.07547169811320754</v>
      </c>
      <c r="J145" s="40">
        <f t="shared" si="26"/>
        <v>0.05660377358490566</v>
      </c>
      <c r="K145" s="40">
        <f t="shared" si="26"/>
        <v>0.25609756097560976</v>
      </c>
      <c r="L145" s="40">
        <f t="shared" si="26"/>
        <v>0.46153846153846156</v>
      </c>
      <c r="M145" s="43">
        <f t="shared" si="26"/>
        <v>0.14285714285714285</v>
      </c>
    </row>
    <row r="146" spans="1:13" ht="12.75">
      <c r="A146" s="48" t="s">
        <v>25</v>
      </c>
      <c r="B146" s="56"/>
      <c r="C146" s="47"/>
      <c r="D146" s="46"/>
      <c r="E146" s="46"/>
      <c r="F146" s="53"/>
      <c r="G146" s="53"/>
      <c r="H146" s="47"/>
      <c r="I146" s="46"/>
      <c r="J146" s="46"/>
      <c r="K146" s="46"/>
      <c r="L146" s="46"/>
      <c r="M146" s="55"/>
    </row>
    <row r="147" spans="1:13" ht="12.75">
      <c r="A147" s="49" t="s">
        <v>1</v>
      </c>
      <c r="B147" s="56">
        <v>49</v>
      </c>
      <c r="C147" s="47">
        <v>1</v>
      </c>
      <c r="D147" s="46">
        <v>15</v>
      </c>
      <c r="E147" s="46">
        <v>21</v>
      </c>
      <c r="F147" s="53">
        <v>2</v>
      </c>
      <c r="G147" s="53">
        <v>10</v>
      </c>
      <c r="H147" s="47">
        <v>1</v>
      </c>
      <c r="I147" s="46">
        <v>5</v>
      </c>
      <c r="J147" s="46">
        <v>7</v>
      </c>
      <c r="K147" s="46">
        <v>18</v>
      </c>
      <c r="L147" s="46">
        <v>17</v>
      </c>
      <c r="M147" s="55">
        <v>1</v>
      </c>
    </row>
    <row r="148" spans="1:13" ht="12.75">
      <c r="A148" s="14" t="s">
        <v>22</v>
      </c>
      <c r="B148" s="42">
        <f aca="true" t="shared" si="27" ref="B148:M148">B147/B$9</f>
        <v>0.16896551724137931</v>
      </c>
      <c r="C148" s="40">
        <f t="shared" si="27"/>
        <v>0.07692307692307693</v>
      </c>
      <c r="D148" s="40">
        <f t="shared" si="27"/>
        <v>0.16853932584269662</v>
      </c>
      <c r="E148" s="40">
        <f t="shared" si="27"/>
        <v>0.35</v>
      </c>
      <c r="F148" s="40">
        <f t="shared" si="27"/>
        <v>0.14285714285714285</v>
      </c>
      <c r="G148" s="43">
        <f t="shared" si="27"/>
        <v>0.08771929824561403</v>
      </c>
      <c r="H148" s="40">
        <f t="shared" si="27"/>
        <v>0.02857142857142857</v>
      </c>
      <c r="I148" s="40">
        <f t="shared" si="27"/>
        <v>0.09433962264150944</v>
      </c>
      <c r="J148" s="40">
        <f t="shared" si="27"/>
        <v>0.1320754716981132</v>
      </c>
      <c r="K148" s="40">
        <f t="shared" si="27"/>
        <v>0.21951219512195122</v>
      </c>
      <c r="L148" s="40">
        <f t="shared" si="27"/>
        <v>0.4358974358974359</v>
      </c>
      <c r="M148" s="43">
        <f t="shared" si="27"/>
        <v>0.03571428571428571</v>
      </c>
    </row>
    <row r="149" spans="1:13" ht="12.75">
      <c r="A149" s="14" t="s">
        <v>23</v>
      </c>
      <c r="B149" s="57">
        <v>3.1</v>
      </c>
      <c r="C149" s="58">
        <v>2.9</v>
      </c>
      <c r="D149" s="57">
        <v>3</v>
      </c>
      <c r="E149" s="46">
        <v>3.2</v>
      </c>
      <c r="F149" s="53">
        <v>3.8</v>
      </c>
      <c r="G149" s="53">
        <v>3</v>
      </c>
      <c r="H149" s="47">
        <v>2.1</v>
      </c>
      <c r="I149" s="46">
        <v>3.1</v>
      </c>
      <c r="J149" s="46">
        <v>2.8</v>
      </c>
      <c r="K149" s="57">
        <v>2.9</v>
      </c>
      <c r="L149" s="46">
        <v>3.5</v>
      </c>
      <c r="M149" s="55">
        <v>3.8</v>
      </c>
    </row>
    <row r="150" spans="1:13" ht="12.75">
      <c r="A150" s="14" t="s">
        <v>24</v>
      </c>
      <c r="B150" s="46">
        <v>96</v>
      </c>
      <c r="C150" s="47">
        <v>105</v>
      </c>
      <c r="D150" s="46">
        <v>98</v>
      </c>
      <c r="E150" s="46">
        <v>98</v>
      </c>
      <c r="F150" s="53">
        <v>113</v>
      </c>
      <c r="G150" s="53">
        <v>85</v>
      </c>
      <c r="H150" s="47">
        <v>33</v>
      </c>
      <c r="I150" s="46">
        <v>86</v>
      </c>
      <c r="J150" s="46">
        <v>92</v>
      </c>
      <c r="K150" s="46">
        <v>93</v>
      </c>
      <c r="L150" s="46">
        <v>106</v>
      </c>
      <c r="M150" s="55">
        <v>119</v>
      </c>
    </row>
    <row r="151" spans="6:7" ht="12.75">
      <c r="F151" s="12"/>
      <c r="G151" s="12"/>
    </row>
    <row r="152" spans="1:12" ht="12.75">
      <c r="A152" s="16" t="s">
        <v>39</v>
      </c>
      <c r="B152" s="15"/>
      <c r="C152" s="12"/>
      <c r="D152" s="12"/>
      <c r="E152" s="12"/>
      <c r="F152" s="12"/>
      <c r="G152" s="13"/>
      <c r="H152" s="12"/>
      <c r="I152" s="12"/>
      <c r="J152" s="12"/>
      <c r="K152" s="12"/>
      <c r="L152" s="12"/>
    </row>
    <row r="153" spans="1:7" ht="12.75">
      <c r="A153" s="16" t="s">
        <v>21</v>
      </c>
      <c r="F153" s="12"/>
      <c r="G153" s="12"/>
    </row>
    <row r="154" spans="1:13" ht="12.75">
      <c r="A154" s="14" t="s">
        <v>1</v>
      </c>
      <c r="B154" s="46">
        <v>5</v>
      </c>
      <c r="C154" s="47"/>
      <c r="D154" s="46">
        <v>1</v>
      </c>
      <c r="E154" s="46">
        <v>1</v>
      </c>
      <c r="F154" s="53"/>
      <c r="G154" s="54">
        <v>3</v>
      </c>
      <c r="H154" s="47"/>
      <c r="I154" s="54"/>
      <c r="J154" s="54">
        <v>3</v>
      </c>
      <c r="K154" s="54">
        <v>1</v>
      </c>
      <c r="L154" s="54">
        <v>1</v>
      </c>
      <c r="M154" s="55"/>
    </row>
    <row r="155" spans="1:13" ht="12.75">
      <c r="A155" s="14" t="s">
        <v>22</v>
      </c>
      <c r="B155" s="50">
        <f>B154/B$9</f>
        <v>0.017241379310344827</v>
      </c>
      <c r="C155" s="51"/>
      <c r="D155" s="51">
        <f>D154/D$9</f>
        <v>0.011235955056179775</v>
      </c>
      <c r="E155" s="51">
        <f>E154/E$9</f>
        <v>0.016666666666666666</v>
      </c>
      <c r="F155" s="51"/>
      <c r="G155" s="52">
        <f>G154/G$9</f>
        <v>0.02631578947368421</v>
      </c>
      <c r="H155" s="51"/>
      <c r="I155" s="51"/>
      <c r="J155" s="51">
        <f>J154/J$9</f>
        <v>0.05660377358490566</v>
      </c>
      <c r="K155" s="51">
        <f>K154/K$9</f>
        <v>0.012195121951219513</v>
      </c>
      <c r="L155" s="51">
        <f>L154/L$9</f>
        <v>0.02564102564102564</v>
      </c>
      <c r="M155" s="52"/>
    </row>
    <row r="156" spans="1:13" ht="12.75">
      <c r="A156" s="14" t="s">
        <v>23</v>
      </c>
      <c r="B156" s="46">
        <v>3.2</v>
      </c>
      <c r="C156" s="47"/>
      <c r="D156" s="46">
        <v>2.5</v>
      </c>
      <c r="E156" s="57">
        <v>3.8</v>
      </c>
      <c r="F156" s="53"/>
      <c r="G156" s="53">
        <v>3.2</v>
      </c>
      <c r="H156" s="58"/>
      <c r="I156" s="46"/>
      <c r="J156" s="46">
        <v>3.3</v>
      </c>
      <c r="K156" s="46">
        <v>2.4</v>
      </c>
      <c r="L156" s="46">
        <v>3.8</v>
      </c>
      <c r="M156" s="55"/>
    </row>
    <row r="157" spans="1:13" ht="12.75">
      <c r="A157" s="14" t="s">
        <v>24</v>
      </c>
      <c r="B157" s="46">
        <v>64</v>
      </c>
      <c r="C157" s="47"/>
      <c r="D157" s="46">
        <v>25</v>
      </c>
      <c r="E157" s="46">
        <v>111</v>
      </c>
      <c r="F157" s="53"/>
      <c r="G157" s="53">
        <v>62</v>
      </c>
      <c r="H157" s="47"/>
      <c r="I157" s="46"/>
      <c r="J157" s="46">
        <v>59</v>
      </c>
      <c r="K157" s="46">
        <v>34</v>
      </c>
      <c r="L157" s="46">
        <v>111</v>
      </c>
      <c r="M157" s="55"/>
    </row>
    <row r="158" spans="1:13" ht="12.75">
      <c r="A158" s="14" t="s">
        <v>31</v>
      </c>
      <c r="B158" s="46">
        <v>9</v>
      </c>
      <c r="C158" s="47">
        <v>1</v>
      </c>
      <c r="D158" s="46">
        <v>1</v>
      </c>
      <c r="E158" s="46">
        <v>5</v>
      </c>
      <c r="F158" s="53">
        <v>1</v>
      </c>
      <c r="G158" s="53">
        <v>1</v>
      </c>
      <c r="H158" s="47"/>
      <c r="I158" s="46">
        <v>1</v>
      </c>
      <c r="J158" s="46">
        <v>1</v>
      </c>
      <c r="K158" s="46">
        <v>4</v>
      </c>
      <c r="L158" s="46">
        <v>3</v>
      </c>
      <c r="M158" s="55"/>
    </row>
    <row r="159" spans="1:13" ht="12.75">
      <c r="A159" s="14" t="s">
        <v>32</v>
      </c>
      <c r="B159" s="55">
        <f aca="true" t="shared" si="28" ref="B159:M159">SUM(B158,B144)</f>
        <v>60</v>
      </c>
      <c r="C159" s="46">
        <f t="shared" si="28"/>
        <v>1</v>
      </c>
      <c r="D159" s="46">
        <f t="shared" si="28"/>
        <v>15</v>
      </c>
      <c r="E159" s="46">
        <f t="shared" si="28"/>
        <v>23</v>
      </c>
      <c r="F159" s="53">
        <f t="shared" si="28"/>
        <v>9</v>
      </c>
      <c r="G159" s="55">
        <f t="shared" si="28"/>
        <v>12</v>
      </c>
      <c r="H159" s="46">
        <f t="shared" si="28"/>
        <v>1</v>
      </c>
      <c r="I159" s="46">
        <f t="shared" si="28"/>
        <v>5</v>
      </c>
      <c r="J159" s="46">
        <f t="shared" si="28"/>
        <v>4</v>
      </c>
      <c r="K159" s="46">
        <f t="shared" si="28"/>
        <v>25</v>
      </c>
      <c r="L159" s="46">
        <f t="shared" si="28"/>
        <v>21</v>
      </c>
      <c r="M159" s="55">
        <f t="shared" si="28"/>
        <v>4</v>
      </c>
    </row>
    <row r="160" spans="1:13" ht="12.75">
      <c r="A160" s="45" t="s">
        <v>33</v>
      </c>
      <c r="B160" s="42">
        <f aca="true" t="shared" si="29" ref="B160:M160">B159/B$9</f>
        <v>0.20689655172413793</v>
      </c>
      <c r="C160" s="40">
        <f t="shared" si="29"/>
        <v>0.07692307692307693</v>
      </c>
      <c r="D160" s="40">
        <f t="shared" si="29"/>
        <v>0.16853932584269662</v>
      </c>
      <c r="E160" s="40">
        <f t="shared" si="29"/>
        <v>0.38333333333333336</v>
      </c>
      <c r="F160" s="61">
        <f t="shared" si="29"/>
        <v>0.6428571428571429</v>
      </c>
      <c r="G160" s="43">
        <f t="shared" si="29"/>
        <v>0.10526315789473684</v>
      </c>
      <c r="H160" s="40">
        <f t="shared" si="29"/>
        <v>0.02857142857142857</v>
      </c>
      <c r="I160" s="40">
        <f t="shared" si="29"/>
        <v>0.09433962264150944</v>
      </c>
      <c r="J160" s="40">
        <f t="shared" si="29"/>
        <v>0.07547169811320754</v>
      </c>
      <c r="K160" s="40">
        <f t="shared" si="29"/>
        <v>0.3048780487804878</v>
      </c>
      <c r="L160" s="40">
        <f t="shared" si="29"/>
        <v>0.5384615384615384</v>
      </c>
      <c r="M160" s="43">
        <f t="shared" si="29"/>
        <v>0.14285714285714285</v>
      </c>
    </row>
    <row r="161" spans="1:13" ht="12.75">
      <c r="A161" s="48" t="s">
        <v>25</v>
      </c>
      <c r="B161" s="56"/>
      <c r="C161" s="47"/>
      <c r="D161" s="46"/>
      <c r="E161" s="46"/>
      <c r="F161" s="53"/>
      <c r="G161" s="53"/>
      <c r="H161" s="47"/>
      <c r="I161" s="46"/>
      <c r="J161" s="46"/>
      <c r="K161" s="46"/>
      <c r="L161" s="46"/>
      <c r="M161" s="55"/>
    </row>
    <row r="162" spans="1:13" ht="12.75">
      <c r="A162" s="49" t="s">
        <v>1</v>
      </c>
      <c r="B162" s="56">
        <v>21</v>
      </c>
      <c r="C162" s="47">
        <v>1</v>
      </c>
      <c r="D162" s="46">
        <v>8</v>
      </c>
      <c r="E162" s="46">
        <v>7</v>
      </c>
      <c r="F162" s="53">
        <v>1</v>
      </c>
      <c r="G162" s="53">
        <v>4</v>
      </c>
      <c r="H162" s="47"/>
      <c r="I162" s="46">
        <v>1</v>
      </c>
      <c r="J162" s="46">
        <v>5</v>
      </c>
      <c r="K162" s="46">
        <v>9</v>
      </c>
      <c r="L162" s="46">
        <v>6</v>
      </c>
      <c r="M162" s="55"/>
    </row>
    <row r="163" spans="1:13" ht="12.75">
      <c r="A163" s="14" t="s">
        <v>22</v>
      </c>
      <c r="B163" s="42">
        <f aca="true" t="shared" si="30" ref="B163:G163">B162/B$9</f>
        <v>0.07241379310344828</v>
      </c>
      <c r="C163" s="40">
        <f t="shared" si="30"/>
        <v>0.07692307692307693</v>
      </c>
      <c r="D163" s="40">
        <f t="shared" si="30"/>
        <v>0.0898876404494382</v>
      </c>
      <c r="E163" s="40">
        <f t="shared" si="30"/>
        <v>0.11666666666666667</v>
      </c>
      <c r="F163" s="40">
        <f t="shared" si="30"/>
        <v>0.07142857142857142</v>
      </c>
      <c r="G163" s="43">
        <f t="shared" si="30"/>
        <v>0.03508771929824561</v>
      </c>
      <c r="H163" s="40"/>
      <c r="I163" s="40">
        <f>I162/I$9</f>
        <v>0.018867924528301886</v>
      </c>
      <c r="J163" s="40">
        <f>J162/J$9</f>
        <v>0.09433962264150944</v>
      </c>
      <c r="K163" s="40">
        <f>K162/K$9</f>
        <v>0.10975609756097561</v>
      </c>
      <c r="L163" s="40">
        <f>L162/L$9</f>
        <v>0.15384615384615385</v>
      </c>
      <c r="M163" s="43"/>
    </row>
    <row r="164" spans="1:13" ht="12.75">
      <c r="A164" s="14" t="s">
        <v>23</v>
      </c>
      <c r="B164" s="57">
        <v>3.2</v>
      </c>
      <c r="C164" s="58">
        <v>3</v>
      </c>
      <c r="D164" s="57">
        <v>3.2</v>
      </c>
      <c r="E164" s="46">
        <v>3.4</v>
      </c>
      <c r="F164" s="53">
        <v>2.9</v>
      </c>
      <c r="G164" s="53">
        <v>3.1</v>
      </c>
      <c r="H164" s="47"/>
      <c r="I164" s="46">
        <v>3</v>
      </c>
      <c r="J164" s="46">
        <v>2.9</v>
      </c>
      <c r="K164" s="57">
        <v>3.2</v>
      </c>
      <c r="L164" s="46">
        <v>3.5</v>
      </c>
      <c r="M164" s="55"/>
    </row>
    <row r="165" spans="1:13" ht="12.75">
      <c r="A165" s="14" t="s">
        <v>24</v>
      </c>
      <c r="B165" s="46">
        <v>110</v>
      </c>
      <c r="C165" s="47">
        <v>120</v>
      </c>
      <c r="D165" s="46">
        <v>109</v>
      </c>
      <c r="E165" s="46">
        <v>110</v>
      </c>
      <c r="F165" s="53">
        <v>124</v>
      </c>
      <c r="G165" s="53">
        <v>106</v>
      </c>
      <c r="H165" s="47"/>
      <c r="I165" s="46">
        <v>120</v>
      </c>
      <c r="J165" s="46">
        <v>107</v>
      </c>
      <c r="K165" s="46">
        <v>107</v>
      </c>
      <c r="L165" s="46">
        <v>115</v>
      </c>
      <c r="M165" s="55"/>
    </row>
    <row r="166" spans="6:7" ht="12.75">
      <c r="F166" s="12"/>
      <c r="G166" s="12"/>
    </row>
    <row r="167" spans="1:12" ht="12.75">
      <c r="A167" s="16" t="s">
        <v>40</v>
      </c>
      <c r="B167" s="15"/>
      <c r="C167" s="12"/>
      <c r="D167" s="12"/>
      <c r="E167" s="12"/>
      <c r="F167" s="12"/>
      <c r="G167" s="13"/>
      <c r="H167" s="12"/>
      <c r="I167" s="12"/>
      <c r="J167" s="12"/>
      <c r="K167" s="12"/>
      <c r="L167" s="12"/>
    </row>
    <row r="168" spans="1:7" ht="12.75">
      <c r="A168" s="16" t="s">
        <v>21</v>
      </c>
      <c r="F168" s="12"/>
      <c r="G168" s="12"/>
    </row>
    <row r="169" spans="1:13" ht="12.75">
      <c r="A169" s="14" t="s">
        <v>1</v>
      </c>
      <c r="B169" s="46">
        <v>16</v>
      </c>
      <c r="C169" s="47"/>
      <c r="D169" s="46">
        <v>5</v>
      </c>
      <c r="E169" s="46">
        <v>6</v>
      </c>
      <c r="F169" s="53"/>
      <c r="G169" s="54">
        <v>5</v>
      </c>
      <c r="H169" s="47">
        <v>3</v>
      </c>
      <c r="I169" s="54">
        <v>2</v>
      </c>
      <c r="J169" s="54">
        <v>3</v>
      </c>
      <c r="K169" s="54">
        <v>6</v>
      </c>
      <c r="L169" s="54">
        <v>1</v>
      </c>
      <c r="M169" s="55">
        <v>1</v>
      </c>
    </row>
    <row r="170" spans="1:13" ht="12.75">
      <c r="A170" s="14" t="s">
        <v>22</v>
      </c>
      <c r="B170" s="50">
        <f>B169/B$9</f>
        <v>0.05517241379310345</v>
      </c>
      <c r="C170" s="51"/>
      <c r="D170" s="51">
        <f>D169/D$9</f>
        <v>0.056179775280898875</v>
      </c>
      <c r="E170" s="51">
        <f>E169/E$9</f>
        <v>0.1</v>
      </c>
      <c r="F170" s="51"/>
      <c r="G170" s="52">
        <f aca="true" t="shared" si="31" ref="G170:M170">G169/G$9</f>
        <v>0.043859649122807015</v>
      </c>
      <c r="H170" s="51">
        <f t="shared" si="31"/>
        <v>0.08571428571428572</v>
      </c>
      <c r="I170" s="51">
        <f t="shared" si="31"/>
        <v>0.03773584905660377</v>
      </c>
      <c r="J170" s="51">
        <f t="shared" si="31"/>
        <v>0.05660377358490566</v>
      </c>
      <c r="K170" s="51">
        <f t="shared" si="31"/>
        <v>0.07317073170731707</v>
      </c>
      <c r="L170" s="51">
        <f t="shared" si="31"/>
        <v>0.02564102564102564</v>
      </c>
      <c r="M170" s="52">
        <f t="shared" si="31"/>
        <v>0.03571428571428571</v>
      </c>
    </row>
    <row r="171" spans="1:13" ht="12.75">
      <c r="A171" s="14" t="s">
        <v>23</v>
      </c>
      <c r="B171" s="46">
        <v>2.5</v>
      </c>
      <c r="C171" s="47"/>
      <c r="D171" s="46">
        <v>2</v>
      </c>
      <c r="E171" s="57">
        <v>2.7</v>
      </c>
      <c r="F171" s="53"/>
      <c r="G171" s="53">
        <v>2.6</v>
      </c>
      <c r="H171" s="58">
        <v>2.4</v>
      </c>
      <c r="I171" s="46">
        <v>2</v>
      </c>
      <c r="J171" s="46">
        <v>2.2</v>
      </c>
      <c r="K171" s="46">
        <v>2.6</v>
      </c>
      <c r="L171" s="46">
        <v>2.8</v>
      </c>
      <c r="M171" s="55">
        <v>2.9</v>
      </c>
    </row>
    <row r="172" spans="1:13" ht="12.75">
      <c r="A172" s="14" t="s">
        <v>24</v>
      </c>
      <c r="B172" s="46">
        <v>51</v>
      </c>
      <c r="C172" s="47"/>
      <c r="D172" s="46">
        <v>42</v>
      </c>
      <c r="E172" s="46">
        <v>61</v>
      </c>
      <c r="F172" s="53"/>
      <c r="G172" s="53">
        <v>48</v>
      </c>
      <c r="H172" s="47">
        <v>42</v>
      </c>
      <c r="I172" s="46">
        <v>40</v>
      </c>
      <c r="J172" s="46">
        <v>50</v>
      </c>
      <c r="K172" s="46">
        <v>65</v>
      </c>
      <c r="L172" s="46">
        <v>21</v>
      </c>
      <c r="M172" s="55">
        <v>49</v>
      </c>
    </row>
    <row r="173" spans="1:13" ht="12.75">
      <c r="A173" s="14" t="s">
        <v>31</v>
      </c>
      <c r="B173" s="46">
        <v>8</v>
      </c>
      <c r="C173" s="47"/>
      <c r="D173" s="46">
        <v>1</v>
      </c>
      <c r="E173" s="46">
        <v>3</v>
      </c>
      <c r="F173" s="53">
        <v>1</v>
      </c>
      <c r="G173" s="53">
        <v>3</v>
      </c>
      <c r="H173" s="47"/>
      <c r="I173" s="46"/>
      <c r="J173" s="46">
        <v>1</v>
      </c>
      <c r="K173" s="46">
        <v>3</v>
      </c>
      <c r="L173" s="46">
        <v>3</v>
      </c>
      <c r="M173" s="55">
        <v>1</v>
      </c>
    </row>
    <row r="174" spans="1:13" ht="12.75">
      <c r="A174" s="14" t="s">
        <v>32</v>
      </c>
      <c r="B174" s="55">
        <f aca="true" t="shared" si="32" ref="B174:M174">SUM(B173,B159)</f>
        <v>68</v>
      </c>
      <c r="C174" s="46">
        <f t="shared" si="32"/>
        <v>1</v>
      </c>
      <c r="D174" s="46">
        <f t="shared" si="32"/>
        <v>16</v>
      </c>
      <c r="E174" s="46">
        <f t="shared" si="32"/>
        <v>26</v>
      </c>
      <c r="F174" s="53">
        <f t="shared" si="32"/>
        <v>10</v>
      </c>
      <c r="G174" s="55">
        <f t="shared" si="32"/>
        <v>15</v>
      </c>
      <c r="H174" s="46">
        <f t="shared" si="32"/>
        <v>1</v>
      </c>
      <c r="I174" s="46">
        <f t="shared" si="32"/>
        <v>5</v>
      </c>
      <c r="J174" s="46">
        <f t="shared" si="32"/>
        <v>5</v>
      </c>
      <c r="K174" s="46">
        <f t="shared" si="32"/>
        <v>28</v>
      </c>
      <c r="L174" s="46">
        <f t="shared" si="32"/>
        <v>24</v>
      </c>
      <c r="M174" s="55">
        <f t="shared" si="32"/>
        <v>5</v>
      </c>
    </row>
    <row r="175" spans="1:13" ht="12.75">
      <c r="A175" s="45" t="s">
        <v>33</v>
      </c>
      <c r="B175" s="42">
        <f aca="true" t="shared" si="33" ref="B175:M175">B174/B$9</f>
        <v>0.23448275862068965</v>
      </c>
      <c r="C175" s="40">
        <f t="shared" si="33"/>
        <v>0.07692307692307693</v>
      </c>
      <c r="D175" s="40">
        <f t="shared" si="33"/>
        <v>0.1797752808988764</v>
      </c>
      <c r="E175" s="40">
        <f t="shared" si="33"/>
        <v>0.43333333333333335</v>
      </c>
      <c r="F175" s="61">
        <f t="shared" si="33"/>
        <v>0.7142857142857143</v>
      </c>
      <c r="G175" s="43">
        <f t="shared" si="33"/>
        <v>0.13157894736842105</v>
      </c>
      <c r="H175" s="40">
        <f t="shared" si="33"/>
        <v>0.02857142857142857</v>
      </c>
      <c r="I175" s="40">
        <f t="shared" si="33"/>
        <v>0.09433962264150944</v>
      </c>
      <c r="J175" s="40">
        <f t="shared" si="33"/>
        <v>0.09433962264150944</v>
      </c>
      <c r="K175" s="40">
        <f t="shared" si="33"/>
        <v>0.34146341463414637</v>
      </c>
      <c r="L175" s="40">
        <f t="shared" si="33"/>
        <v>0.6153846153846154</v>
      </c>
      <c r="M175" s="43">
        <f t="shared" si="33"/>
        <v>0.17857142857142858</v>
      </c>
    </row>
    <row r="176" spans="1:13" ht="12.75">
      <c r="A176" s="48" t="s">
        <v>25</v>
      </c>
      <c r="B176" s="56"/>
      <c r="C176" s="47"/>
      <c r="D176" s="46"/>
      <c r="E176" s="46"/>
      <c r="F176" s="53"/>
      <c r="G176" s="53"/>
      <c r="H176" s="47"/>
      <c r="I176" s="46"/>
      <c r="J176" s="46"/>
      <c r="K176" s="46"/>
      <c r="L176" s="46"/>
      <c r="M176" s="55"/>
    </row>
    <row r="177" spans="1:13" ht="12.75">
      <c r="A177" s="49" t="s">
        <v>1</v>
      </c>
      <c r="B177" s="56">
        <v>30</v>
      </c>
      <c r="C177" s="47"/>
      <c r="D177" s="46">
        <v>11</v>
      </c>
      <c r="E177" s="46">
        <v>10</v>
      </c>
      <c r="F177" s="53">
        <v>1</v>
      </c>
      <c r="G177" s="53">
        <v>8</v>
      </c>
      <c r="H177" s="47">
        <v>1</v>
      </c>
      <c r="I177" s="46">
        <v>2</v>
      </c>
      <c r="J177" s="46">
        <v>7</v>
      </c>
      <c r="K177" s="46">
        <v>12</v>
      </c>
      <c r="L177" s="46">
        <v>7</v>
      </c>
      <c r="M177" s="55">
        <v>1</v>
      </c>
    </row>
    <row r="178" spans="1:13" ht="12.75">
      <c r="A178" s="14" t="s">
        <v>22</v>
      </c>
      <c r="B178" s="42">
        <f>B177/B$9</f>
        <v>0.10344827586206896</v>
      </c>
      <c r="C178" s="40"/>
      <c r="D178" s="40">
        <f aca="true" t="shared" si="34" ref="D178:M178">D177/D$9</f>
        <v>0.12359550561797752</v>
      </c>
      <c r="E178" s="40">
        <f t="shared" si="34"/>
        <v>0.16666666666666666</v>
      </c>
      <c r="F178" s="40">
        <f t="shared" si="34"/>
        <v>0.07142857142857142</v>
      </c>
      <c r="G178" s="43">
        <f t="shared" si="34"/>
        <v>0.07017543859649122</v>
      </c>
      <c r="H178" s="40">
        <f t="shared" si="34"/>
        <v>0.02857142857142857</v>
      </c>
      <c r="I178" s="40">
        <f t="shared" si="34"/>
        <v>0.03773584905660377</v>
      </c>
      <c r="J178" s="40">
        <f t="shared" si="34"/>
        <v>0.1320754716981132</v>
      </c>
      <c r="K178" s="40">
        <f t="shared" si="34"/>
        <v>0.14634146341463414</v>
      </c>
      <c r="L178" s="40">
        <f t="shared" si="34"/>
        <v>0.1794871794871795</v>
      </c>
      <c r="M178" s="43">
        <f t="shared" si="34"/>
        <v>0.03571428571428571</v>
      </c>
    </row>
    <row r="179" spans="1:13" ht="12.75">
      <c r="A179" s="14" t="s">
        <v>23</v>
      </c>
      <c r="B179" s="57">
        <v>3</v>
      </c>
      <c r="C179" s="58"/>
      <c r="D179" s="57">
        <v>3</v>
      </c>
      <c r="E179" s="46">
        <v>3</v>
      </c>
      <c r="F179" s="53">
        <v>3.7</v>
      </c>
      <c r="G179" s="53">
        <v>3.1</v>
      </c>
      <c r="H179" s="47">
        <v>2.2</v>
      </c>
      <c r="I179" s="46">
        <v>3.4</v>
      </c>
      <c r="J179" s="46">
        <v>2.8</v>
      </c>
      <c r="K179" s="57">
        <v>2.9</v>
      </c>
      <c r="L179" s="46">
        <v>3.4</v>
      </c>
      <c r="M179" s="55">
        <v>3.8</v>
      </c>
    </row>
    <row r="180" spans="1:13" ht="12.75">
      <c r="A180" s="14" t="s">
        <v>24</v>
      </c>
      <c r="B180" s="46">
        <v>107</v>
      </c>
      <c r="C180" s="47"/>
      <c r="D180" s="46">
        <v>110</v>
      </c>
      <c r="E180" s="46">
        <v>104</v>
      </c>
      <c r="F180" s="53">
        <v>123</v>
      </c>
      <c r="G180" s="53">
        <v>103</v>
      </c>
      <c r="H180" s="47">
        <v>48</v>
      </c>
      <c r="I180" s="46">
        <v>101</v>
      </c>
      <c r="J180" s="46">
        <v>107</v>
      </c>
      <c r="K180" s="46">
        <v>105</v>
      </c>
      <c r="L180" s="46">
        <v>114</v>
      </c>
      <c r="M180" s="55">
        <v>134</v>
      </c>
    </row>
    <row r="181" spans="6:7" ht="12.75">
      <c r="F181" s="12"/>
      <c r="G181" s="12"/>
    </row>
    <row r="182" spans="1:12" ht="12.75">
      <c r="A182" s="16" t="s">
        <v>41</v>
      </c>
      <c r="B182" s="15"/>
      <c r="C182" s="12"/>
      <c r="D182" s="12"/>
      <c r="E182" s="12"/>
      <c r="F182" s="12"/>
      <c r="G182" s="13"/>
      <c r="H182" s="12"/>
      <c r="I182" s="12"/>
      <c r="J182" s="12"/>
      <c r="K182" s="12"/>
      <c r="L182" s="12"/>
    </row>
    <row r="183" spans="1:7" ht="12.75">
      <c r="A183" s="16" t="s">
        <v>21</v>
      </c>
      <c r="F183" s="12"/>
      <c r="G183" s="12"/>
    </row>
    <row r="184" spans="1:13" ht="12.75">
      <c r="A184" s="14" t="s">
        <v>1</v>
      </c>
      <c r="B184" s="46">
        <v>10</v>
      </c>
      <c r="C184" s="47"/>
      <c r="D184" s="46">
        <v>2</v>
      </c>
      <c r="E184" s="46">
        <v>5</v>
      </c>
      <c r="F184" s="53"/>
      <c r="G184" s="54">
        <v>3</v>
      </c>
      <c r="H184" s="47">
        <v>2</v>
      </c>
      <c r="I184" s="54">
        <v>1</v>
      </c>
      <c r="J184" s="54">
        <v>1</v>
      </c>
      <c r="K184" s="54">
        <v>4</v>
      </c>
      <c r="L184" s="54">
        <v>1</v>
      </c>
      <c r="M184" s="55">
        <v>1</v>
      </c>
    </row>
    <row r="185" spans="1:13" ht="12.75">
      <c r="A185" s="14" t="s">
        <v>22</v>
      </c>
      <c r="B185" s="50">
        <f>B184/B$9</f>
        <v>0.034482758620689655</v>
      </c>
      <c r="C185" s="51"/>
      <c r="D185" s="51">
        <f>D184/D$9</f>
        <v>0.02247191011235955</v>
      </c>
      <c r="E185" s="51">
        <f>E184/E$9</f>
        <v>0.08333333333333333</v>
      </c>
      <c r="F185" s="51"/>
      <c r="G185" s="52">
        <f aca="true" t="shared" si="35" ref="G185:M185">G184/G$9</f>
        <v>0.02631578947368421</v>
      </c>
      <c r="H185" s="51">
        <f t="shared" si="35"/>
        <v>0.05714285714285714</v>
      </c>
      <c r="I185" s="51">
        <f t="shared" si="35"/>
        <v>0.018867924528301886</v>
      </c>
      <c r="J185" s="51">
        <f t="shared" si="35"/>
        <v>0.018867924528301886</v>
      </c>
      <c r="K185" s="51">
        <f t="shared" si="35"/>
        <v>0.04878048780487805</v>
      </c>
      <c r="L185" s="51">
        <f t="shared" si="35"/>
        <v>0.02564102564102564</v>
      </c>
      <c r="M185" s="52">
        <f t="shared" si="35"/>
        <v>0.03571428571428571</v>
      </c>
    </row>
    <row r="186" spans="1:13" ht="12.75">
      <c r="A186" s="14" t="s">
        <v>23</v>
      </c>
      <c r="B186" s="46">
        <v>2.5</v>
      </c>
      <c r="C186" s="47"/>
      <c r="D186" s="46">
        <v>2.3</v>
      </c>
      <c r="E186" s="57">
        <v>2.3</v>
      </c>
      <c r="F186" s="53"/>
      <c r="G186" s="53">
        <v>2.9</v>
      </c>
      <c r="H186" s="58">
        <v>3.1</v>
      </c>
      <c r="I186" s="46">
        <v>1.6</v>
      </c>
      <c r="J186" s="46">
        <v>2.4</v>
      </c>
      <c r="K186" s="46">
        <v>2.4</v>
      </c>
      <c r="L186" s="46">
        <v>2.9</v>
      </c>
      <c r="M186" s="55">
        <v>2.3</v>
      </c>
    </row>
    <row r="187" spans="1:13" ht="12.75">
      <c r="A187" s="14" t="s">
        <v>24</v>
      </c>
      <c r="B187" s="46">
        <v>59</v>
      </c>
      <c r="C187" s="47"/>
      <c r="D187" s="46">
        <v>40</v>
      </c>
      <c r="E187" s="46">
        <v>69</v>
      </c>
      <c r="F187" s="53"/>
      <c r="G187" s="53">
        <v>56</v>
      </c>
      <c r="H187" s="47">
        <v>59</v>
      </c>
      <c r="I187" s="46">
        <v>46</v>
      </c>
      <c r="J187" s="46">
        <v>76</v>
      </c>
      <c r="K187" s="46">
        <v>67</v>
      </c>
      <c r="L187" s="46">
        <v>33</v>
      </c>
      <c r="M187" s="55">
        <v>49</v>
      </c>
    </row>
    <row r="188" spans="1:13" ht="12.75">
      <c r="A188" s="14" t="s">
        <v>31</v>
      </c>
      <c r="B188" s="46">
        <v>12</v>
      </c>
      <c r="C188" s="47"/>
      <c r="D188" s="46">
        <v>3</v>
      </c>
      <c r="E188" s="46">
        <v>7</v>
      </c>
      <c r="F188" s="53"/>
      <c r="G188" s="53">
        <v>2</v>
      </c>
      <c r="H188" s="47"/>
      <c r="I188" s="46">
        <v>1</v>
      </c>
      <c r="J188" s="46">
        <v>4</v>
      </c>
      <c r="K188" s="46">
        <v>4</v>
      </c>
      <c r="L188" s="46">
        <v>3</v>
      </c>
      <c r="M188" s="55"/>
    </row>
    <row r="189" spans="1:13" ht="12.75">
      <c r="A189" s="14" t="s">
        <v>32</v>
      </c>
      <c r="B189" s="55">
        <f aca="true" t="shared" si="36" ref="B189:M189">SUM(B188,B174)</f>
        <v>80</v>
      </c>
      <c r="C189" s="46">
        <f t="shared" si="36"/>
        <v>1</v>
      </c>
      <c r="D189" s="46">
        <f t="shared" si="36"/>
        <v>19</v>
      </c>
      <c r="E189" s="46">
        <f t="shared" si="36"/>
        <v>33</v>
      </c>
      <c r="F189" s="53">
        <f t="shared" si="36"/>
        <v>10</v>
      </c>
      <c r="G189" s="55">
        <f t="shared" si="36"/>
        <v>17</v>
      </c>
      <c r="H189" s="46">
        <f t="shared" si="36"/>
        <v>1</v>
      </c>
      <c r="I189" s="46">
        <f t="shared" si="36"/>
        <v>6</v>
      </c>
      <c r="J189" s="46">
        <f t="shared" si="36"/>
        <v>9</v>
      </c>
      <c r="K189" s="46">
        <f t="shared" si="36"/>
        <v>32</v>
      </c>
      <c r="L189" s="46">
        <f t="shared" si="36"/>
        <v>27</v>
      </c>
      <c r="M189" s="55">
        <f t="shared" si="36"/>
        <v>5</v>
      </c>
    </row>
    <row r="190" spans="1:13" ht="12.75">
      <c r="A190" s="45" t="s">
        <v>33</v>
      </c>
      <c r="B190" s="42">
        <f aca="true" t="shared" si="37" ref="B190:M190">B189/B$9</f>
        <v>0.27586206896551724</v>
      </c>
      <c r="C190" s="40">
        <f t="shared" si="37"/>
        <v>0.07692307692307693</v>
      </c>
      <c r="D190" s="40">
        <f t="shared" si="37"/>
        <v>0.21348314606741572</v>
      </c>
      <c r="E190" s="40">
        <f t="shared" si="37"/>
        <v>0.55</v>
      </c>
      <c r="F190" s="61">
        <f t="shared" si="37"/>
        <v>0.7142857142857143</v>
      </c>
      <c r="G190" s="43">
        <f t="shared" si="37"/>
        <v>0.14912280701754385</v>
      </c>
      <c r="H190" s="40">
        <f t="shared" si="37"/>
        <v>0.02857142857142857</v>
      </c>
      <c r="I190" s="40">
        <f t="shared" si="37"/>
        <v>0.11320754716981132</v>
      </c>
      <c r="J190" s="40">
        <f t="shared" si="37"/>
        <v>0.16981132075471697</v>
      </c>
      <c r="K190" s="40">
        <f t="shared" si="37"/>
        <v>0.3902439024390244</v>
      </c>
      <c r="L190" s="40">
        <f t="shared" si="37"/>
        <v>0.6923076923076923</v>
      </c>
      <c r="M190" s="43">
        <f t="shared" si="37"/>
        <v>0.17857142857142858</v>
      </c>
    </row>
    <row r="191" spans="1:13" ht="12.75">
      <c r="A191" s="48" t="s">
        <v>25</v>
      </c>
      <c r="B191" s="56"/>
      <c r="C191" s="47"/>
      <c r="D191" s="46"/>
      <c r="E191" s="46"/>
      <c r="F191" s="53"/>
      <c r="G191" s="53"/>
      <c r="H191" s="47"/>
      <c r="I191" s="46"/>
      <c r="J191" s="46"/>
      <c r="K191" s="46"/>
      <c r="L191" s="46"/>
      <c r="M191" s="55"/>
    </row>
    <row r="192" spans="1:13" ht="12.75">
      <c r="A192" s="49" t="s">
        <v>1</v>
      </c>
      <c r="B192" s="56">
        <v>24</v>
      </c>
      <c r="C192" s="47"/>
      <c r="D192" s="46">
        <v>10</v>
      </c>
      <c r="E192" s="46">
        <v>8</v>
      </c>
      <c r="F192" s="53"/>
      <c r="G192" s="53">
        <v>6</v>
      </c>
      <c r="H192" s="47">
        <v>1</v>
      </c>
      <c r="I192" s="46">
        <v>2</v>
      </c>
      <c r="J192" s="46">
        <v>7</v>
      </c>
      <c r="K192" s="46">
        <v>10</v>
      </c>
      <c r="L192" s="46">
        <v>4</v>
      </c>
      <c r="M192" s="55"/>
    </row>
    <row r="193" spans="1:13" ht="12.75">
      <c r="A193" s="14" t="s">
        <v>22</v>
      </c>
      <c r="B193" s="42">
        <f>B192/B$9</f>
        <v>0.08275862068965517</v>
      </c>
      <c r="C193" s="40"/>
      <c r="D193" s="40">
        <f>D192/D$9</f>
        <v>0.11235955056179775</v>
      </c>
      <c r="E193" s="40">
        <f>E192/E$9</f>
        <v>0.13333333333333333</v>
      </c>
      <c r="F193" s="40"/>
      <c r="G193" s="43">
        <f aca="true" t="shared" si="38" ref="G193:L193">G192/G$9</f>
        <v>0.05263157894736842</v>
      </c>
      <c r="H193" s="40">
        <f t="shared" si="38"/>
        <v>0.02857142857142857</v>
      </c>
      <c r="I193" s="40">
        <f t="shared" si="38"/>
        <v>0.03773584905660377</v>
      </c>
      <c r="J193" s="40">
        <f t="shared" si="38"/>
        <v>0.1320754716981132</v>
      </c>
      <c r="K193" s="40">
        <f t="shared" si="38"/>
        <v>0.12195121951219512</v>
      </c>
      <c r="L193" s="40">
        <f t="shared" si="38"/>
        <v>0.10256410256410256</v>
      </c>
      <c r="M193" s="43"/>
    </row>
    <row r="194" spans="1:13" ht="12.75">
      <c r="A194" s="14" t="s">
        <v>23</v>
      </c>
      <c r="B194" s="57">
        <v>2.9</v>
      </c>
      <c r="C194" s="58"/>
      <c r="D194" s="57">
        <v>3</v>
      </c>
      <c r="E194" s="46">
        <v>2.9</v>
      </c>
      <c r="F194" s="53"/>
      <c r="G194" s="53">
        <v>2.9</v>
      </c>
      <c r="H194" s="47">
        <v>2.2</v>
      </c>
      <c r="I194" s="46">
        <v>3.4</v>
      </c>
      <c r="J194" s="46">
        <v>2.8</v>
      </c>
      <c r="K194" s="57">
        <v>2.8</v>
      </c>
      <c r="L194" s="46">
        <v>3.4</v>
      </c>
      <c r="M194" s="55"/>
    </row>
    <row r="195" spans="1:13" ht="12.75">
      <c r="A195" s="14" t="s">
        <v>24</v>
      </c>
      <c r="B195" s="46">
        <v>115</v>
      </c>
      <c r="C195" s="47"/>
      <c r="D195" s="46">
        <v>121</v>
      </c>
      <c r="E195" s="46">
        <v>113</v>
      </c>
      <c r="F195" s="53"/>
      <c r="G195" s="53">
        <v>106</v>
      </c>
      <c r="H195" s="47">
        <v>60</v>
      </c>
      <c r="I195" s="46">
        <v>115</v>
      </c>
      <c r="J195" s="46">
        <v>121</v>
      </c>
      <c r="K195" s="46">
        <v>112</v>
      </c>
      <c r="L195" s="46">
        <v>124</v>
      </c>
      <c r="M195" s="55"/>
    </row>
    <row r="196" spans="6:7" ht="12.75">
      <c r="F196" s="12"/>
      <c r="G196" s="12"/>
    </row>
    <row r="197" spans="1:12" ht="12.75">
      <c r="A197" s="16" t="s">
        <v>42</v>
      </c>
      <c r="B197" s="15"/>
      <c r="C197" s="12"/>
      <c r="D197" s="12"/>
      <c r="E197" s="12"/>
      <c r="F197" s="12"/>
      <c r="G197" s="13"/>
      <c r="H197" s="12"/>
      <c r="I197" s="12"/>
      <c r="J197" s="12"/>
      <c r="K197" s="12"/>
      <c r="L197" s="12"/>
    </row>
    <row r="198" spans="1:7" ht="12.75">
      <c r="A198" s="16" t="s">
        <v>21</v>
      </c>
      <c r="F198" s="12"/>
      <c r="G198" s="12"/>
    </row>
    <row r="199" spans="1:13" ht="12.75">
      <c r="A199" s="14" t="s">
        <v>1</v>
      </c>
      <c r="B199" s="46">
        <v>10</v>
      </c>
      <c r="C199" s="47"/>
      <c r="D199" s="46">
        <v>2</v>
      </c>
      <c r="E199" s="46">
        <v>5</v>
      </c>
      <c r="F199" s="53"/>
      <c r="G199" s="54">
        <v>3</v>
      </c>
      <c r="H199" s="47">
        <v>2</v>
      </c>
      <c r="I199" s="54">
        <v>1</v>
      </c>
      <c r="J199" s="54">
        <v>1</v>
      </c>
      <c r="K199" s="54">
        <v>4</v>
      </c>
      <c r="L199" s="54">
        <v>1</v>
      </c>
      <c r="M199" s="55">
        <v>1</v>
      </c>
    </row>
    <row r="200" spans="1:13" ht="12.75">
      <c r="A200" s="14" t="s">
        <v>22</v>
      </c>
      <c r="B200" s="50">
        <f>B199/B$9</f>
        <v>0.034482758620689655</v>
      </c>
      <c r="C200" s="51"/>
      <c r="D200" s="51">
        <f>D199/D$9</f>
        <v>0.02247191011235955</v>
      </c>
      <c r="E200" s="51">
        <f>E199/E$9</f>
        <v>0.08333333333333333</v>
      </c>
      <c r="F200" s="51"/>
      <c r="G200" s="52">
        <f aca="true" t="shared" si="39" ref="G200:M200">G199/G$9</f>
        <v>0.02631578947368421</v>
      </c>
      <c r="H200" s="51">
        <f t="shared" si="39"/>
        <v>0.05714285714285714</v>
      </c>
      <c r="I200" s="51">
        <f t="shared" si="39"/>
        <v>0.018867924528301886</v>
      </c>
      <c r="J200" s="51">
        <f t="shared" si="39"/>
        <v>0.018867924528301886</v>
      </c>
      <c r="K200" s="51">
        <f t="shared" si="39"/>
        <v>0.04878048780487805</v>
      </c>
      <c r="L200" s="51">
        <f t="shared" si="39"/>
        <v>0.02564102564102564</v>
      </c>
      <c r="M200" s="52">
        <f t="shared" si="39"/>
        <v>0.03571428571428571</v>
      </c>
    </row>
    <row r="201" spans="1:13" ht="12.75">
      <c r="A201" s="14" t="s">
        <v>23</v>
      </c>
      <c r="B201" s="46">
        <v>2.5</v>
      </c>
      <c r="C201" s="47"/>
      <c r="D201" s="46">
        <v>2.3</v>
      </c>
      <c r="E201" s="57">
        <v>2.3</v>
      </c>
      <c r="F201" s="53"/>
      <c r="G201" s="53">
        <v>2.9</v>
      </c>
      <c r="H201" s="58">
        <v>3.1</v>
      </c>
      <c r="I201" s="46">
        <v>1.6</v>
      </c>
      <c r="J201" s="46">
        <v>2.4</v>
      </c>
      <c r="K201" s="46">
        <v>2.4</v>
      </c>
      <c r="L201" s="46">
        <v>2.9</v>
      </c>
      <c r="M201" s="55">
        <v>2.3</v>
      </c>
    </row>
    <row r="202" spans="1:13" ht="12.75">
      <c r="A202" s="14" t="s">
        <v>24</v>
      </c>
      <c r="B202" s="46">
        <v>59</v>
      </c>
      <c r="C202" s="47"/>
      <c r="D202" s="46">
        <v>40</v>
      </c>
      <c r="E202" s="46">
        <v>69</v>
      </c>
      <c r="F202" s="53"/>
      <c r="G202" s="53">
        <v>56</v>
      </c>
      <c r="H202" s="47">
        <v>59</v>
      </c>
      <c r="I202" s="46">
        <v>46</v>
      </c>
      <c r="J202" s="46">
        <v>76</v>
      </c>
      <c r="K202" s="46">
        <v>67</v>
      </c>
      <c r="L202" s="46">
        <v>33</v>
      </c>
      <c r="M202" s="55">
        <v>49</v>
      </c>
    </row>
    <row r="203" spans="1:13" ht="12.75">
      <c r="A203" s="14" t="s">
        <v>31</v>
      </c>
      <c r="B203" s="46">
        <v>2</v>
      </c>
      <c r="C203" s="47"/>
      <c r="D203" s="46">
        <v>2</v>
      </c>
      <c r="E203" s="46"/>
      <c r="F203" s="53"/>
      <c r="G203" s="53"/>
      <c r="H203" s="47"/>
      <c r="I203" s="46"/>
      <c r="J203" s="46">
        <v>1</v>
      </c>
      <c r="K203" s="46">
        <v>1</v>
      </c>
      <c r="L203" s="46"/>
      <c r="M203" s="55"/>
    </row>
    <row r="204" spans="1:13" ht="12.75">
      <c r="A204" s="14" t="s">
        <v>32</v>
      </c>
      <c r="B204" s="55">
        <f aca="true" t="shared" si="40" ref="B204:M204">SUM(B203,B189)</f>
        <v>82</v>
      </c>
      <c r="C204" s="46">
        <f t="shared" si="40"/>
        <v>1</v>
      </c>
      <c r="D204" s="46">
        <f t="shared" si="40"/>
        <v>21</v>
      </c>
      <c r="E204" s="46">
        <f t="shared" si="40"/>
        <v>33</v>
      </c>
      <c r="F204" s="53">
        <f t="shared" si="40"/>
        <v>10</v>
      </c>
      <c r="G204" s="55">
        <f t="shared" si="40"/>
        <v>17</v>
      </c>
      <c r="H204" s="46">
        <f t="shared" si="40"/>
        <v>1</v>
      </c>
      <c r="I204" s="46">
        <f t="shared" si="40"/>
        <v>6</v>
      </c>
      <c r="J204" s="46">
        <f t="shared" si="40"/>
        <v>10</v>
      </c>
      <c r="K204" s="46">
        <f t="shared" si="40"/>
        <v>33</v>
      </c>
      <c r="L204" s="46">
        <f t="shared" si="40"/>
        <v>27</v>
      </c>
      <c r="M204" s="55">
        <f t="shared" si="40"/>
        <v>5</v>
      </c>
    </row>
    <row r="205" spans="1:13" ht="12.75">
      <c r="A205" s="45" t="s">
        <v>33</v>
      </c>
      <c r="B205" s="42">
        <f aca="true" t="shared" si="41" ref="B205:M205">B204/B$9</f>
        <v>0.2827586206896552</v>
      </c>
      <c r="C205" s="40">
        <f t="shared" si="41"/>
        <v>0.07692307692307693</v>
      </c>
      <c r="D205" s="40">
        <f t="shared" si="41"/>
        <v>0.23595505617977527</v>
      </c>
      <c r="E205" s="40">
        <f t="shared" si="41"/>
        <v>0.55</v>
      </c>
      <c r="F205" s="61">
        <f t="shared" si="41"/>
        <v>0.7142857142857143</v>
      </c>
      <c r="G205" s="43">
        <f t="shared" si="41"/>
        <v>0.14912280701754385</v>
      </c>
      <c r="H205" s="40">
        <f t="shared" si="41"/>
        <v>0.02857142857142857</v>
      </c>
      <c r="I205" s="40">
        <f t="shared" si="41"/>
        <v>0.11320754716981132</v>
      </c>
      <c r="J205" s="40">
        <f t="shared" si="41"/>
        <v>0.18867924528301888</v>
      </c>
      <c r="K205" s="40">
        <f t="shared" si="41"/>
        <v>0.4024390243902439</v>
      </c>
      <c r="L205" s="40">
        <f t="shared" si="41"/>
        <v>0.6923076923076923</v>
      </c>
      <c r="M205" s="43">
        <f t="shared" si="41"/>
        <v>0.17857142857142858</v>
      </c>
    </row>
    <row r="206" spans="1:13" ht="12.75">
      <c r="A206" s="48" t="s">
        <v>25</v>
      </c>
      <c r="B206" s="56"/>
      <c r="C206" s="47"/>
      <c r="D206" s="46"/>
      <c r="E206" s="46"/>
      <c r="F206" s="53"/>
      <c r="G206" s="53"/>
      <c r="H206" s="47"/>
      <c r="I206" s="46"/>
      <c r="J206" s="46"/>
      <c r="K206" s="46"/>
      <c r="L206" s="46"/>
      <c r="M206" s="55"/>
    </row>
    <row r="207" spans="1:13" ht="12.75">
      <c r="A207" s="49" t="s">
        <v>1</v>
      </c>
      <c r="B207" s="56">
        <v>24</v>
      </c>
      <c r="C207" s="47"/>
      <c r="D207" s="46">
        <v>10</v>
      </c>
      <c r="E207" s="46">
        <v>8</v>
      </c>
      <c r="F207" s="53"/>
      <c r="G207" s="53">
        <v>6</v>
      </c>
      <c r="H207" s="47">
        <v>1</v>
      </c>
      <c r="I207" s="46">
        <v>2</v>
      </c>
      <c r="J207" s="46">
        <v>7</v>
      </c>
      <c r="K207" s="46">
        <v>10</v>
      </c>
      <c r="L207" s="46">
        <v>4</v>
      </c>
      <c r="M207" s="55"/>
    </row>
    <row r="208" spans="1:13" ht="12.75">
      <c r="A208" s="14" t="s">
        <v>22</v>
      </c>
      <c r="B208" s="42">
        <f>B207/B$9</f>
        <v>0.08275862068965517</v>
      </c>
      <c r="C208" s="40"/>
      <c r="D208" s="40">
        <f>D207/D$9</f>
        <v>0.11235955056179775</v>
      </c>
      <c r="E208" s="40">
        <f>E207/E$9</f>
        <v>0.13333333333333333</v>
      </c>
      <c r="F208" s="40"/>
      <c r="G208" s="43">
        <f aca="true" t="shared" si="42" ref="G208:L208">G207/G$9</f>
        <v>0.05263157894736842</v>
      </c>
      <c r="H208" s="40">
        <f t="shared" si="42"/>
        <v>0.02857142857142857</v>
      </c>
      <c r="I208" s="40">
        <f t="shared" si="42"/>
        <v>0.03773584905660377</v>
      </c>
      <c r="J208" s="40">
        <f t="shared" si="42"/>
        <v>0.1320754716981132</v>
      </c>
      <c r="K208" s="40">
        <f t="shared" si="42"/>
        <v>0.12195121951219512</v>
      </c>
      <c r="L208" s="40">
        <f t="shared" si="42"/>
        <v>0.10256410256410256</v>
      </c>
      <c r="M208" s="43"/>
    </row>
    <row r="209" spans="1:13" ht="12.75">
      <c r="A209" s="14" t="s">
        <v>23</v>
      </c>
      <c r="B209" s="57">
        <v>2.9</v>
      </c>
      <c r="C209" s="58"/>
      <c r="D209" s="57">
        <v>3</v>
      </c>
      <c r="E209" s="46">
        <v>2.9</v>
      </c>
      <c r="F209" s="53"/>
      <c r="G209" s="53">
        <v>2.9</v>
      </c>
      <c r="H209" s="47">
        <v>2.2</v>
      </c>
      <c r="I209" s="46">
        <v>3.4</v>
      </c>
      <c r="J209" s="46">
        <v>2.8</v>
      </c>
      <c r="K209" s="57">
        <v>2.8</v>
      </c>
      <c r="L209" s="46">
        <v>3.4</v>
      </c>
      <c r="M209" s="55"/>
    </row>
    <row r="210" spans="1:13" ht="12.75">
      <c r="A210" s="14" t="s">
        <v>24</v>
      </c>
      <c r="B210" s="46">
        <v>115</v>
      </c>
      <c r="C210" s="47"/>
      <c r="D210" s="46">
        <v>121</v>
      </c>
      <c r="E210" s="46">
        <v>113</v>
      </c>
      <c r="F210" s="53"/>
      <c r="G210" s="53">
        <v>106</v>
      </c>
      <c r="H210" s="47">
        <v>60</v>
      </c>
      <c r="I210" s="46">
        <v>115</v>
      </c>
      <c r="J210" s="46">
        <v>121</v>
      </c>
      <c r="K210" s="46">
        <v>112</v>
      </c>
      <c r="L210" s="46">
        <v>124</v>
      </c>
      <c r="M210" s="55"/>
    </row>
    <row r="211" spans="6:7" ht="12.75">
      <c r="F211" s="12"/>
      <c r="G211" s="12"/>
    </row>
    <row r="212" spans="1:12" ht="12.75">
      <c r="A212" s="16" t="s">
        <v>43</v>
      </c>
      <c r="B212" s="15"/>
      <c r="C212" s="12"/>
      <c r="D212" s="12"/>
      <c r="E212" s="12"/>
      <c r="F212" s="12"/>
      <c r="G212" s="13"/>
      <c r="H212" s="12"/>
      <c r="I212" s="12"/>
      <c r="J212" s="12"/>
      <c r="K212" s="12"/>
      <c r="L212" s="12"/>
    </row>
    <row r="213" spans="1:7" ht="12.75">
      <c r="A213" s="16" t="s">
        <v>21</v>
      </c>
      <c r="F213" s="12"/>
      <c r="G213" s="12"/>
    </row>
    <row r="214" spans="1:13" ht="12.75">
      <c r="A214" s="14" t="s">
        <v>1</v>
      </c>
      <c r="B214" s="46">
        <v>15</v>
      </c>
      <c r="C214" s="47"/>
      <c r="D214" s="46">
        <v>6</v>
      </c>
      <c r="E214" s="46">
        <v>3</v>
      </c>
      <c r="F214" s="53"/>
      <c r="G214" s="54">
        <v>6</v>
      </c>
      <c r="H214" s="47">
        <v>2</v>
      </c>
      <c r="I214" s="54">
        <v>2</v>
      </c>
      <c r="J214" s="54">
        <v>4</v>
      </c>
      <c r="K214" s="54">
        <v>6</v>
      </c>
      <c r="L214" s="54"/>
      <c r="M214" s="55">
        <v>1</v>
      </c>
    </row>
    <row r="215" spans="1:13" ht="12.75">
      <c r="A215" s="14" t="s">
        <v>22</v>
      </c>
      <c r="B215" s="50">
        <f>B214/B$9</f>
        <v>0.05172413793103448</v>
      </c>
      <c r="C215" s="51"/>
      <c r="D215" s="51">
        <f>D214/D$9</f>
        <v>0.06741573033707865</v>
      </c>
      <c r="E215" s="51">
        <f>E214/E$9</f>
        <v>0.05</v>
      </c>
      <c r="F215" s="51"/>
      <c r="G215" s="52">
        <f aca="true" t="shared" si="43" ref="G215:M215">G214/G$9</f>
        <v>0.05263157894736842</v>
      </c>
      <c r="H215" s="51">
        <f t="shared" si="43"/>
        <v>0.05714285714285714</v>
      </c>
      <c r="I215" s="51">
        <f t="shared" si="43"/>
        <v>0.03773584905660377</v>
      </c>
      <c r="J215" s="51">
        <f t="shared" si="43"/>
        <v>0.07547169811320754</v>
      </c>
      <c r="K215" s="51">
        <f t="shared" si="43"/>
        <v>0.07317073170731707</v>
      </c>
      <c r="L215" s="51"/>
      <c r="M215" s="52">
        <f t="shared" si="43"/>
        <v>0.03571428571428571</v>
      </c>
    </row>
    <row r="216" spans="1:13" ht="12.75">
      <c r="A216" s="14" t="s">
        <v>23</v>
      </c>
      <c r="B216" s="57">
        <v>2.1</v>
      </c>
      <c r="C216" s="58"/>
      <c r="D216" s="57">
        <v>2</v>
      </c>
      <c r="E216" s="57">
        <v>2.1</v>
      </c>
      <c r="F216" s="62"/>
      <c r="G216" s="62">
        <v>2.3</v>
      </c>
      <c r="H216" s="58">
        <v>3.2</v>
      </c>
      <c r="I216" s="57">
        <v>2</v>
      </c>
      <c r="J216" s="57">
        <v>1.3</v>
      </c>
      <c r="K216" s="57">
        <v>2.6</v>
      </c>
      <c r="L216" s="57"/>
      <c r="M216" s="63">
        <v>0.9</v>
      </c>
    </row>
    <row r="217" spans="1:13" ht="12.75">
      <c r="A217" s="14" t="s">
        <v>24</v>
      </c>
      <c r="B217" s="46">
        <v>34</v>
      </c>
      <c r="C217" s="47"/>
      <c r="D217" s="46">
        <v>31</v>
      </c>
      <c r="E217" s="46">
        <v>23</v>
      </c>
      <c r="F217" s="53"/>
      <c r="G217" s="53">
        <v>44</v>
      </c>
      <c r="H217" s="47">
        <v>75</v>
      </c>
      <c r="I217" s="46">
        <v>33</v>
      </c>
      <c r="J217" s="46">
        <v>19</v>
      </c>
      <c r="K217" s="46">
        <v>37</v>
      </c>
      <c r="L217" s="46"/>
      <c r="M217" s="55">
        <v>6</v>
      </c>
    </row>
    <row r="218" spans="1:13" ht="12.75">
      <c r="A218" s="14" t="s">
        <v>31</v>
      </c>
      <c r="B218" s="46">
        <v>4</v>
      </c>
      <c r="C218" s="47"/>
      <c r="D218" s="46">
        <v>3</v>
      </c>
      <c r="E218" s="46"/>
      <c r="F218" s="53"/>
      <c r="G218" s="53">
        <v>1</v>
      </c>
      <c r="H218" s="47">
        <v>1</v>
      </c>
      <c r="I218" s="46"/>
      <c r="J218" s="46"/>
      <c r="K218" s="46">
        <v>3</v>
      </c>
      <c r="L218" s="46"/>
      <c r="M218" s="55"/>
    </row>
    <row r="219" spans="1:13" ht="12.75">
      <c r="A219" s="14" t="s">
        <v>32</v>
      </c>
      <c r="B219" s="55">
        <f>SUM(B204,B218)</f>
        <v>86</v>
      </c>
      <c r="C219" s="53">
        <f aca="true" t="shared" si="44" ref="C219:M219">SUM(C204,C218)</f>
        <v>1</v>
      </c>
      <c r="D219" s="53">
        <f t="shared" si="44"/>
        <v>24</v>
      </c>
      <c r="E219" s="53">
        <f t="shared" si="44"/>
        <v>33</v>
      </c>
      <c r="F219" s="53">
        <f t="shared" si="44"/>
        <v>10</v>
      </c>
      <c r="G219" s="55">
        <f t="shared" si="44"/>
        <v>18</v>
      </c>
      <c r="H219" s="53">
        <f t="shared" si="44"/>
        <v>2</v>
      </c>
      <c r="I219" s="53">
        <f t="shared" si="44"/>
        <v>6</v>
      </c>
      <c r="J219" s="53">
        <f t="shared" si="44"/>
        <v>10</v>
      </c>
      <c r="K219" s="53">
        <f t="shared" si="44"/>
        <v>36</v>
      </c>
      <c r="L219" s="53">
        <f t="shared" si="44"/>
        <v>27</v>
      </c>
      <c r="M219" s="55">
        <f t="shared" si="44"/>
        <v>5</v>
      </c>
    </row>
    <row r="220" spans="1:13" ht="12.75">
      <c r="A220" s="45" t="s">
        <v>33</v>
      </c>
      <c r="B220" s="42">
        <f>B219/B$9</f>
        <v>0.296551724137931</v>
      </c>
      <c r="C220" s="40">
        <f>C219/C$9</f>
        <v>0.07692307692307693</v>
      </c>
      <c r="D220" s="40">
        <f>D219/D$9</f>
        <v>0.2696629213483146</v>
      </c>
      <c r="E220" s="40">
        <f>E219/E$9</f>
        <v>0.55</v>
      </c>
      <c r="F220" s="61">
        <f>F219/F$9</f>
        <v>0.7142857142857143</v>
      </c>
      <c r="G220" s="43">
        <f>G219/G$9</f>
        <v>0.15789473684210525</v>
      </c>
      <c r="H220" s="40">
        <f>H219/H$9</f>
        <v>0.05714285714285714</v>
      </c>
      <c r="I220" s="40">
        <f>I219/I$9</f>
        <v>0.11320754716981132</v>
      </c>
      <c r="J220" s="40">
        <f>J219/J$9</f>
        <v>0.18867924528301888</v>
      </c>
      <c r="K220" s="40">
        <f>K219/K$9</f>
        <v>0.43902439024390244</v>
      </c>
      <c r="L220" s="40">
        <f>L219/L$9</f>
        <v>0.6923076923076923</v>
      </c>
      <c r="M220" s="43">
        <f>M219/M$9</f>
        <v>0.17857142857142858</v>
      </c>
    </row>
    <row r="221" spans="1:13" ht="12.75">
      <c r="A221" s="48" t="s">
        <v>25</v>
      </c>
      <c r="B221" s="56"/>
      <c r="C221" s="47"/>
      <c r="D221" s="46"/>
      <c r="E221" s="46"/>
      <c r="F221" s="53"/>
      <c r="G221" s="53"/>
      <c r="H221" s="47"/>
      <c r="I221" s="46"/>
      <c r="J221" s="46"/>
      <c r="K221" s="46"/>
      <c r="L221" s="46"/>
      <c r="M221" s="55"/>
    </row>
    <row r="222" spans="1:13" ht="12.75">
      <c r="A222" s="49" t="s">
        <v>1</v>
      </c>
      <c r="B222" s="56">
        <v>11</v>
      </c>
      <c r="C222" s="47"/>
      <c r="D222" s="46">
        <v>5</v>
      </c>
      <c r="E222" s="46">
        <v>2</v>
      </c>
      <c r="F222" s="53"/>
      <c r="G222" s="53">
        <v>4</v>
      </c>
      <c r="H222" s="47">
        <v>2</v>
      </c>
      <c r="I222" s="46">
        <v>1</v>
      </c>
      <c r="J222" s="46">
        <v>2</v>
      </c>
      <c r="K222" s="46">
        <v>5</v>
      </c>
      <c r="L222" s="46">
        <v>1</v>
      </c>
      <c r="M222" s="55"/>
    </row>
    <row r="223" spans="1:13" ht="12.75">
      <c r="A223" s="14" t="s">
        <v>22</v>
      </c>
      <c r="B223" s="42">
        <f>B222/B$9</f>
        <v>0.03793103448275862</v>
      </c>
      <c r="C223" s="40"/>
      <c r="D223" s="40">
        <f>D222/D$9</f>
        <v>0.056179775280898875</v>
      </c>
      <c r="E223" s="40">
        <f>E222/E$9</f>
        <v>0.03333333333333333</v>
      </c>
      <c r="F223" s="40"/>
      <c r="G223" s="43">
        <f aca="true" t="shared" si="45" ref="G223:L223">G222/G$9</f>
        <v>0.03508771929824561</v>
      </c>
      <c r="H223" s="40">
        <f t="shared" si="45"/>
        <v>0.05714285714285714</v>
      </c>
      <c r="I223" s="40">
        <f t="shared" si="45"/>
        <v>0.018867924528301886</v>
      </c>
      <c r="J223" s="40">
        <f t="shared" si="45"/>
        <v>0.03773584905660377</v>
      </c>
      <c r="K223" s="40">
        <f t="shared" si="45"/>
        <v>0.06097560975609756</v>
      </c>
      <c r="L223" s="40">
        <f t="shared" si="45"/>
        <v>0.02564102564102564</v>
      </c>
      <c r="M223" s="43"/>
    </row>
    <row r="224" spans="1:13" ht="12.75">
      <c r="A224" s="14" t="s">
        <v>23</v>
      </c>
      <c r="B224" s="57">
        <v>2.7</v>
      </c>
      <c r="C224" s="58"/>
      <c r="D224" s="57">
        <v>3.2</v>
      </c>
      <c r="E224" s="57">
        <v>2.2</v>
      </c>
      <c r="F224" s="62"/>
      <c r="G224" s="62">
        <v>2.2</v>
      </c>
      <c r="H224" s="58">
        <v>2.1</v>
      </c>
      <c r="I224" s="57">
        <v>3</v>
      </c>
      <c r="J224" s="57">
        <v>2.4</v>
      </c>
      <c r="K224" s="57">
        <v>2.7</v>
      </c>
      <c r="L224" s="57">
        <v>3.7</v>
      </c>
      <c r="M224" s="63"/>
    </row>
    <row r="225" spans="1:13" ht="12.75">
      <c r="A225" s="14" t="s">
        <v>24</v>
      </c>
      <c r="B225" s="46">
        <v>101</v>
      </c>
      <c r="C225" s="47"/>
      <c r="D225" s="46">
        <v>123</v>
      </c>
      <c r="E225" s="46">
        <v>95</v>
      </c>
      <c r="F225" s="53"/>
      <c r="G225" s="53">
        <v>75</v>
      </c>
      <c r="H225" s="47">
        <v>54</v>
      </c>
      <c r="I225" s="46">
        <v>129</v>
      </c>
      <c r="J225" s="46">
        <v>127</v>
      </c>
      <c r="K225" s="46">
        <v>101</v>
      </c>
      <c r="L225" s="46">
        <v>111</v>
      </c>
      <c r="M225" s="55"/>
    </row>
    <row r="226" spans="6:7" ht="12.75">
      <c r="F226" s="12"/>
      <c r="G226" s="12"/>
    </row>
    <row r="227" spans="1:12" ht="12.75">
      <c r="A227" s="16" t="s">
        <v>44</v>
      </c>
      <c r="B227" s="15"/>
      <c r="C227" s="12"/>
      <c r="D227" s="12"/>
      <c r="E227" s="12"/>
      <c r="F227" s="12"/>
      <c r="G227" s="13"/>
      <c r="H227" s="12"/>
      <c r="I227" s="12"/>
      <c r="J227" s="12"/>
      <c r="K227" s="12"/>
      <c r="L227" s="12"/>
    </row>
    <row r="228" spans="1:7" ht="12.75">
      <c r="A228" s="16" t="s">
        <v>21</v>
      </c>
      <c r="F228" s="12"/>
      <c r="G228" s="12"/>
    </row>
    <row r="229" spans="1:13" ht="12.75">
      <c r="A229" s="49" t="s">
        <v>1</v>
      </c>
      <c r="B229" s="56">
        <v>15</v>
      </c>
      <c r="C229" s="47"/>
      <c r="D229" s="46">
        <v>6</v>
      </c>
      <c r="E229" s="46">
        <v>6</v>
      </c>
      <c r="F229" s="53"/>
      <c r="G229" s="54">
        <v>3</v>
      </c>
      <c r="H229" s="47">
        <v>2</v>
      </c>
      <c r="I229" s="54">
        <v>3</v>
      </c>
      <c r="J229" s="54">
        <v>3</v>
      </c>
      <c r="K229" s="54">
        <v>7</v>
      </c>
      <c r="L229" s="54"/>
      <c r="M229" s="55"/>
    </row>
    <row r="230" spans="1:13" ht="12.75">
      <c r="A230" s="49" t="s">
        <v>22</v>
      </c>
      <c r="B230" s="50">
        <f>B229/B$9</f>
        <v>0.05172413793103448</v>
      </c>
      <c r="C230" s="51"/>
      <c r="D230" s="51">
        <f>D229/D$9</f>
        <v>0.06741573033707865</v>
      </c>
      <c r="E230" s="51">
        <f>E229/E$9</f>
        <v>0.1</v>
      </c>
      <c r="F230" s="51"/>
      <c r="G230" s="52">
        <f>G229/G$9</f>
        <v>0.02631578947368421</v>
      </c>
      <c r="H230" s="51">
        <f>H229/H$9</f>
        <v>0.05714285714285714</v>
      </c>
      <c r="I230" s="51">
        <f>I229/I$9</f>
        <v>0.05660377358490566</v>
      </c>
      <c r="J230" s="51">
        <f>J229/J$9</f>
        <v>0.05660377358490566</v>
      </c>
      <c r="K230" s="51">
        <f>K229/K$9</f>
        <v>0.08536585365853659</v>
      </c>
      <c r="L230" s="51"/>
      <c r="M230" s="52"/>
    </row>
    <row r="231" spans="1:13" ht="12.75">
      <c r="A231" s="49" t="s">
        <v>23</v>
      </c>
      <c r="B231" s="56">
        <v>2.1</v>
      </c>
      <c r="C231" s="47"/>
      <c r="D231" s="46">
        <v>2.2</v>
      </c>
      <c r="E231" s="57">
        <v>2.3</v>
      </c>
      <c r="F231" s="53"/>
      <c r="G231" s="53">
        <v>1.7</v>
      </c>
      <c r="H231" s="58">
        <v>1.2</v>
      </c>
      <c r="I231" s="57">
        <v>2</v>
      </c>
      <c r="J231" s="57">
        <v>2</v>
      </c>
      <c r="K231" s="46">
        <v>2.6</v>
      </c>
      <c r="L231" s="46"/>
      <c r="M231" s="55"/>
    </row>
    <row r="232" spans="1:13" ht="12.75">
      <c r="A232" s="49" t="s">
        <v>24</v>
      </c>
      <c r="B232" s="56">
        <v>44</v>
      </c>
      <c r="C232" s="47"/>
      <c r="D232" s="46">
        <v>48</v>
      </c>
      <c r="E232" s="46">
        <v>42</v>
      </c>
      <c r="F232" s="53"/>
      <c r="G232" s="53">
        <v>38</v>
      </c>
      <c r="H232" s="47">
        <v>46</v>
      </c>
      <c r="I232" s="46">
        <v>31</v>
      </c>
      <c r="J232" s="46">
        <v>31</v>
      </c>
      <c r="K232" s="46">
        <v>54</v>
      </c>
      <c r="L232" s="46"/>
      <c r="M232" s="55"/>
    </row>
    <row r="233" spans="1:13" ht="12.75">
      <c r="A233" s="14" t="s">
        <v>32</v>
      </c>
      <c r="B233" s="55">
        <f>B219</f>
        <v>86</v>
      </c>
      <c r="C233" s="53">
        <f aca="true" t="shared" si="46" ref="C233:M233">C219</f>
        <v>1</v>
      </c>
      <c r="D233" s="53">
        <f t="shared" si="46"/>
        <v>24</v>
      </c>
      <c r="E233" s="53">
        <f t="shared" si="46"/>
        <v>33</v>
      </c>
      <c r="F233" s="53">
        <f t="shared" si="46"/>
        <v>10</v>
      </c>
      <c r="G233" s="55">
        <f t="shared" si="46"/>
        <v>18</v>
      </c>
      <c r="H233" s="53">
        <f t="shared" si="46"/>
        <v>2</v>
      </c>
      <c r="I233" s="53">
        <f t="shared" si="46"/>
        <v>6</v>
      </c>
      <c r="J233" s="53">
        <f t="shared" si="46"/>
        <v>10</v>
      </c>
      <c r="K233" s="53">
        <f t="shared" si="46"/>
        <v>36</v>
      </c>
      <c r="L233" s="53">
        <f t="shared" si="46"/>
        <v>27</v>
      </c>
      <c r="M233" s="55">
        <f t="shared" si="46"/>
        <v>5</v>
      </c>
    </row>
    <row r="234" spans="1:13" ht="12.75">
      <c r="A234" s="45" t="s">
        <v>33</v>
      </c>
      <c r="B234" s="42">
        <f aca="true" t="shared" si="47" ref="B234:M234">B233/B$9</f>
        <v>0.296551724137931</v>
      </c>
      <c r="C234" s="40">
        <f t="shared" si="47"/>
        <v>0.07692307692307693</v>
      </c>
      <c r="D234" s="40">
        <f t="shared" si="47"/>
        <v>0.2696629213483146</v>
      </c>
      <c r="E234" s="40">
        <f t="shared" si="47"/>
        <v>0.55</v>
      </c>
      <c r="F234" s="61">
        <f t="shared" si="47"/>
        <v>0.7142857142857143</v>
      </c>
      <c r="G234" s="43">
        <f t="shared" si="47"/>
        <v>0.15789473684210525</v>
      </c>
      <c r="H234" s="40">
        <f t="shared" si="47"/>
        <v>0.05714285714285714</v>
      </c>
      <c r="I234" s="40">
        <f t="shared" si="47"/>
        <v>0.11320754716981132</v>
      </c>
      <c r="J234" s="40">
        <f t="shared" si="47"/>
        <v>0.18867924528301888</v>
      </c>
      <c r="K234" s="40">
        <f t="shared" si="47"/>
        <v>0.43902439024390244</v>
      </c>
      <c r="L234" s="40">
        <f t="shared" si="47"/>
        <v>0.6923076923076923</v>
      </c>
      <c r="M234" s="43">
        <f t="shared" si="47"/>
        <v>0.17857142857142858</v>
      </c>
    </row>
    <row r="235" spans="1:13" ht="12.75">
      <c r="A235" s="48" t="s">
        <v>25</v>
      </c>
      <c r="B235" s="56"/>
      <c r="C235" s="47"/>
      <c r="D235" s="46"/>
      <c r="E235" s="46"/>
      <c r="F235" s="53"/>
      <c r="G235" s="53"/>
      <c r="H235" s="47"/>
      <c r="I235" s="46"/>
      <c r="J235" s="46"/>
      <c r="K235" s="46"/>
      <c r="L235" s="46"/>
      <c r="M235" s="55"/>
    </row>
    <row r="236" spans="1:13" ht="12.75">
      <c r="A236" s="49" t="s">
        <v>1</v>
      </c>
      <c r="B236" s="56">
        <v>9</v>
      </c>
      <c r="C236" s="47"/>
      <c r="D236" s="46">
        <v>2</v>
      </c>
      <c r="E236" s="46">
        <v>1</v>
      </c>
      <c r="F236" s="53"/>
      <c r="G236" s="53">
        <v>6</v>
      </c>
      <c r="H236" s="47">
        <v>2</v>
      </c>
      <c r="I236" s="46"/>
      <c r="J236" s="46">
        <v>2</v>
      </c>
      <c r="K236" s="46">
        <v>3</v>
      </c>
      <c r="L236" s="46">
        <v>1</v>
      </c>
      <c r="M236" s="55">
        <v>1</v>
      </c>
    </row>
    <row r="237" spans="1:13" ht="12.75">
      <c r="A237" s="49" t="s">
        <v>22</v>
      </c>
      <c r="B237" s="50">
        <f>B236/B$9</f>
        <v>0.03103448275862069</v>
      </c>
      <c r="C237" s="40"/>
      <c r="D237" s="40">
        <f>D236/D$9</f>
        <v>0.02247191011235955</v>
      </c>
      <c r="E237" s="40">
        <f>E236/E$9</f>
        <v>0.016666666666666666</v>
      </c>
      <c r="F237" s="40"/>
      <c r="G237" s="43">
        <f aca="true" t="shared" si="48" ref="G237:M237">G236/G$9</f>
        <v>0.05263157894736842</v>
      </c>
      <c r="H237" s="40">
        <f t="shared" si="48"/>
        <v>0.05714285714285714</v>
      </c>
      <c r="I237" s="40"/>
      <c r="J237" s="40">
        <f t="shared" si="48"/>
        <v>0.03773584905660377</v>
      </c>
      <c r="K237" s="40">
        <f t="shared" si="48"/>
        <v>0.036585365853658534</v>
      </c>
      <c r="L237" s="40">
        <f t="shared" si="48"/>
        <v>0.02564102564102564</v>
      </c>
      <c r="M237" s="43">
        <f t="shared" si="48"/>
        <v>0.03571428571428571</v>
      </c>
    </row>
    <row r="238" spans="1:13" ht="12.75">
      <c r="A238" s="49" t="s">
        <v>23</v>
      </c>
      <c r="B238" s="64">
        <v>2.5</v>
      </c>
      <c r="C238" s="58"/>
      <c r="D238" s="57">
        <v>3</v>
      </c>
      <c r="E238" s="46">
        <v>2.3</v>
      </c>
      <c r="F238" s="53"/>
      <c r="G238" s="53">
        <v>2.4</v>
      </c>
      <c r="H238" s="47">
        <v>2.1</v>
      </c>
      <c r="I238" s="46"/>
      <c r="J238" s="46">
        <v>2.4</v>
      </c>
      <c r="K238" s="57">
        <v>2.4</v>
      </c>
      <c r="L238" s="46">
        <v>3.6</v>
      </c>
      <c r="M238" s="55">
        <v>2.6</v>
      </c>
    </row>
    <row r="239" spans="1:13" ht="12.75">
      <c r="A239" s="14" t="s">
        <v>24</v>
      </c>
      <c r="B239" s="56">
        <v>95</v>
      </c>
      <c r="C239" s="47"/>
      <c r="D239" s="46">
        <v>124</v>
      </c>
      <c r="E239" s="46">
        <v>113</v>
      </c>
      <c r="F239" s="53"/>
      <c r="G239" s="53">
        <v>82</v>
      </c>
      <c r="H239" s="47">
        <v>64</v>
      </c>
      <c r="I239" s="46"/>
      <c r="J239" s="46">
        <v>138</v>
      </c>
      <c r="K239" s="46">
        <v>99</v>
      </c>
      <c r="L239" s="46">
        <v>124</v>
      </c>
      <c r="M239" s="55">
        <v>30</v>
      </c>
    </row>
    <row r="240" spans="6:7" ht="12.75">
      <c r="F240" s="12"/>
      <c r="G240" s="12"/>
    </row>
    <row r="241" spans="6:7" ht="12.75">
      <c r="F241" s="12"/>
      <c r="G241" s="12"/>
    </row>
    <row r="242" spans="6:7" ht="12.75">
      <c r="F242" s="12"/>
      <c r="G242" s="12"/>
    </row>
    <row r="243" spans="6:7" ht="12.75">
      <c r="F243" s="12"/>
      <c r="G243" s="12"/>
    </row>
    <row r="244" spans="6:7" ht="12.75">
      <c r="F244" s="12"/>
      <c r="G244" s="12"/>
    </row>
    <row r="245" spans="6:7" ht="12.75">
      <c r="F245" s="12"/>
      <c r="G245" s="12"/>
    </row>
    <row r="246" spans="6:7" ht="12.75">
      <c r="F246" s="12"/>
      <c r="G246" s="12"/>
    </row>
    <row r="247" spans="6:7" ht="12.75">
      <c r="F247" s="12"/>
      <c r="G247" s="12"/>
    </row>
    <row r="248" spans="6:7" ht="12.75">
      <c r="F248" s="12"/>
      <c r="G248" s="12"/>
    </row>
    <row r="249" spans="6:7" ht="12.75">
      <c r="F249" s="12"/>
      <c r="G249" s="12"/>
    </row>
    <row r="250" spans="6:7" ht="12.75">
      <c r="F250" s="12"/>
      <c r="G250" s="12"/>
    </row>
    <row r="251" spans="6:7" ht="12.75">
      <c r="F251" s="12"/>
      <c r="G251" s="12"/>
    </row>
    <row r="252" spans="6:7" ht="12.75">
      <c r="F252" s="12"/>
      <c r="G252" s="12"/>
    </row>
    <row r="253" spans="6:7" ht="12.75">
      <c r="F253" s="12"/>
      <c r="G253" s="12"/>
    </row>
    <row r="254" spans="6:7" ht="12.75">
      <c r="F254" s="12"/>
      <c r="G254" s="12"/>
    </row>
    <row r="255" spans="6:7" ht="12.75">
      <c r="F255" s="12"/>
      <c r="G255" s="12"/>
    </row>
    <row r="256" spans="6:7" ht="12.75">
      <c r="F256" s="12"/>
      <c r="G256" s="12"/>
    </row>
    <row r="257" spans="6:7" ht="12.75">
      <c r="F257" s="12"/>
      <c r="G257" s="12"/>
    </row>
    <row r="258" spans="6:7" ht="12.75">
      <c r="F258" s="12"/>
      <c r="G258" s="12"/>
    </row>
    <row r="259" spans="6:7" ht="12.75">
      <c r="F259" s="12"/>
      <c r="G259" s="12"/>
    </row>
    <row r="260" spans="6:7" ht="12.75">
      <c r="F260" s="12"/>
      <c r="G260" s="12"/>
    </row>
    <row r="261" spans="6:7" ht="12.75">
      <c r="F261" s="12"/>
      <c r="G261" s="12"/>
    </row>
    <row r="262" spans="6:7" ht="12.75">
      <c r="F262" s="12"/>
      <c r="G262" s="12"/>
    </row>
    <row r="263" spans="6:7" ht="12.75">
      <c r="F263" s="12"/>
      <c r="G263" s="12"/>
    </row>
    <row r="264" spans="6:7" ht="12.75">
      <c r="F264" s="12"/>
      <c r="G264" s="12"/>
    </row>
    <row r="265" spans="6:7" ht="12.75">
      <c r="F265" s="12"/>
      <c r="G265" s="12"/>
    </row>
    <row r="266" spans="6:7" ht="12.75">
      <c r="F266" s="12"/>
      <c r="G266" s="12"/>
    </row>
    <row r="267" spans="6:7" ht="12.75">
      <c r="F267" s="12"/>
      <c r="G267" s="12"/>
    </row>
    <row r="268" spans="6:7" ht="12.75">
      <c r="F268" s="12"/>
      <c r="G268" s="12"/>
    </row>
    <row r="269" spans="6:7" ht="12.75">
      <c r="F269" s="12"/>
      <c r="G269" s="12"/>
    </row>
    <row r="270" spans="6:7" ht="12.75">
      <c r="F270" s="12"/>
      <c r="G270" s="12"/>
    </row>
    <row r="271" spans="6:7" ht="12.75">
      <c r="F271" s="12"/>
      <c r="G271" s="12"/>
    </row>
    <row r="272" spans="6:7" ht="12.75">
      <c r="F272" s="12"/>
      <c r="G272" s="12"/>
    </row>
    <row r="273" spans="6:7" ht="12.75">
      <c r="F273" s="12"/>
      <c r="G273" s="12"/>
    </row>
    <row r="274" spans="6:7" ht="12.75">
      <c r="F274" s="12"/>
      <c r="G274" s="12"/>
    </row>
    <row r="275" spans="6:7" ht="12.75">
      <c r="F275" s="12"/>
      <c r="G275" s="12"/>
    </row>
    <row r="276" spans="6:7" ht="12.75">
      <c r="F276" s="12"/>
      <c r="G276" s="12"/>
    </row>
    <row r="277" spans="6:7" ht="12.75">
      <c r="F277" s="12"/>
      <c r="G277" s="12"/>
    </row>
    <row r="278" spans="6:7" ht="12.75">
      <c r="F278" s="12"/>
      <c r="G278" s="12"/>
    </row>
    <row r="279" spans="6:7" ht="12.75">
      <c r="F279" s="12"/>
      <c r="G279" s="12"/>
    </row>
    <row r="280" spans="6:7" ht="12.75">
      <c r="F280" s="12"/>
      <c r="G280" s="12"/>
    </row>
    <row r="281" spans="6:7" ht="12.75">
      <c r="F281" s="12"/>
      <c r="G281" s="12"/>
    </row>
    <row r="282" spans="6:7" ht="12.75">
      <c r="F282" s="12"/>
      <c r="G282" s="12"/>
    </row>
    <row r="283" spans="6:7" ht="12.75">
      <c r="F283" s="12"/>
      <c r="G283" s="12"/>
    </row>
    <row r="284" spans="6:7" ht="12.75">
      <c r="F284" s="12"/>
      <c r="G284" s="12"/>
    </row>
    <row r="285" spans="6:7" ht="12.75">
      <c r="F285" s="12"/>
      <c r="G285" s="12"/>
    </row>
    <row r="286" spans="6:7" ht="12.75">
      <c r="F286" s="12"/>
      <c r="G286" s="12"/>
    </row>
    <row r="287" spans="6:7" ht="12.75">
      <c r="F287" s="12"/>
      <c r="G287" s="12"/>
    </row>
    <row r="288" spans="6:7" ht="12.75">
      <c r="F288" s="12"/>
      <c r="G288" s="12"/>
    </row>
    <row r="289" spans="6:7" ht="12.75">
      <c r="F289" s="12"/>
      <c r="G289" s="12"/>
    </row>
    <row r="290" spans="6:7" ht="12.75">
      <c r="F290" s="12"/>
      <c r="G290" s="12"/>
    </row>
    <row r="291" spans="6:7" ht="12.75">
      <c r="F291" s="12"/>
      <c r="G291" s="12"/>
    </row>
    <row r="292" spans="6:7" ht="12.75">
      <c r="F292" s="12"/>
      <c r="G292" s="12"/>
    </row>
    <row r="293" spans="6:7" ht="12.75">
      <c r="F293" s="12"/>
      <c r="G293" s="12"/>
    </row>
    <row r="294" spans="6:7" ht="12.75">
      <c r="F294" s="12"/>
      <c r="G294" s="12"/>
    </row>
    <row r="295" spans="6:7" ht="12.75">
      <c r="F295" s="12"/>
      <c r="G295" s="12"/>
    </row>
    <row r="296" spans="6:7" ht="12.75">
      <c r="F296" s="12"/>
      <c r="G296" s="12"/>
    </row>
    <row r="297" spans="6:7" ht="12.75">
      <c r="F297" s="12"/>
      <c r="G297" s="12"/>
    </row>
    <row r="298" spans="6:7" ht="12.75">
      <c r="F298" s="12"/>
      <c r="G298" s="12"/>
    </row>
    <row r="299" spans="6:7" ht="12.75">
      <c r="F299" s="12"/>
      <c r="G299" s="12"/>
    </row>
    <row r="300" spans="6:7" ht="12.75">
      <c r="F300" s="12"/>
      <c r="G300" s="12"/>
    </row>
    <row r="301" spans="6:7" ht="12.75">
      <c r="F301" s="12"/>
      <c r="G301" s="12"/>
    </row>
    <row r="302" spans="6:7" ht="12.75">
      <c r="F302" s="12"/>
      <c r="G302" s="12"/>
    </row>
    <row r="303" spans="6:7" ht="12.75">
      <c r="F303" s="12"/>
      <c r="G303" s="12"/>
    </row>
    <row r="304" spans="6:7" ht="12.75">
      <c r="F304" s="12"/>
      <c r="G304" s="12"/>
    </row>
    <row r="305" spans="6:7" ht="12.75">
      <c r="F305" s="12"/>
      <c r="G305" s="12"/>
    </row>
    <row r="306" spans="6:7" ht="12.75">
      <c r="F306" s="12"/>
      <c r="G306" s="12"/>
    </row>
    <row r="307" spans="6:7" ht="12.75">
      <c r="F307" s="12"/>
      <c r="G307" s="12"/>
    </row>
    <row r="308" spans="6:7" ht="12.75">
      <c r="F308" s="12"/>
      <c r="G308" s="12"/>
    </row>
    <row r="309" spans="6:7" ht="12.75">
      <c r="F309" s="12"/>
      <c r="G309" s="12"/>
    </row>
    <row r="310" spans="6:7" ht="12.75">
      <c r="F310" s="12"/>
      <c r="G310" s="12"/>
    </row>
    <row r="311" spans="6:7" ht="12.75">
      <c r="F311" s="12"/>
      <c r="G311" s="12"/>
    </row>
    <row r="312" spans="6:7" ht="12.75">
      <c r="F312" s="12"/>
      <c r="G312" s="12"/>
    </row>
    <row r="313" spans="6:7" ht="12.75">
      <c r="F313" s="12"/>
      <c r="G313" s="12"/>
    </row>
    <row r="314" spans="6:7" ht="12.75">
      <c r="F314" s="12"/>
      <c r="G314" s="12"/>
    </row>
    <row r="315" spans="6:7" ht="12.75">
      <c r="F315" s="12"/>
      <c r="G315" s="12"/>
    </row>
    <row r="316" spans="6:7" ht="12.75">
      <c r="F316" s="12"/>
      <c r="G316" s="12"/>
    </row>
    <row r="317" spans="6:7" ht="12.75">
      <c r="F317" s="12"/>
      <c r="G317" s="12"/>
    </row>
    <row r="318" spans="6:7" ht="12.75">
      <c r="F318" s="12"/>
      <c r="G318" s="12"/>
    </row>
    <row r="319" spans="6:7" ht="12.75">
      <c r="F319" s="12"/>
      <c r="G319" s="12"/>
    </row>
    <row r="320" spans="6:7" ht="12.75">
      <c r="F320" s="12"/>
      <c r="G320" s="12"/>
    </row>
    <row r="321" spans="6:7" ht="12.75">
      <c r="F321" s="12"/>
      <c r="G321" s="12"/>
    </row>
    <row r="322" spans="6:7" ht="12.75">
      <c r="F322" s="12"/>
      <c r="G322" s="12"/>
    </row>
    <row r="323" spans="6:7" ht="12.75">
      <c r="F323" s="12"/>
      <c r="G323" s="12"/>
    </row>
    <row r="324" spans="6:7" ht="12.75">
      <c r="F324" s="12"/>
      <c r="G324" s="12"/>
    </row>
    <row r="325" spans="6:7" ht="12.75">
      <c r="F325" s="12"/>
      <c r="G325" s="12"/>
    </row>
    <row r="326" spans="6:7" ht="12.75">
      <c r="F326" s="12"/>
      <c r="G326" s="12"/>
    </row>
    <row r="327" spans="6:7" ht="12.75">
      <c r="F327" s="12"/>
      <c r="G327" s="12"/>
    </row>
    <row r="328" spans="6:7" ht="12.75">
      <c r="F328" s="12"/>
      <c r="G328" s="12"/>
    </row>
    <row r="329" spans="6:7" ht="12.75">
      <c r="F329" s="12"/>
      <c r="G329" s="12"/>
    </row>
    <row r="330" spans="6:7" ht="12.75">
      <c r="F330" s="12"/>
      <c r="G330" s="12"/>
    </row>
    <row r="331" spans="6:7" ht="12.75">
      <c r="F331" s="12"/>
      <c r="G331" s="12"/>
    </row>
    <row r="332" spans="6:7" ht="12.75">
      <c r="F332" s="12"/>
      <c r="G332" s="12"/>
    </row>
    <row r="333" spans="6:7" ht="12.75">
      <c r="F333" s="12"/>
      <c r="G333" s="12"/>
    </row>
    <row r="334" spans="6:7" ht="12.75">
      <c r="F334" s="12"/>
      <c r="G334" s="12"/>
    </row>
    <row r="335" spans="6:7" ht="12.75">
      <c r="F335" s="12"/>
      <c r="G335" s="12"/>
    </row>
    <row r="336" spans="6:7" ht="12.75">
      <c r="F336" s="12"/>
      <c r="G336" s="12"/>
    </row>
    <row r="337" spans="6:7" ht="12.75">
      <c r="F337" s="12"/>
      <c r="G337" s="12"/>
    </row>
    <row r="338" spans="6:7" ht="12.75">
      <c r="F338" s="12"/>
      <c r="G338" s="12"/>
    </row>
    <row r="339" spans="6:7" ht="12.75">
      <c r="F339" s="12"/>
      <c r="G339" s="12"/>
    </row>
    <row r="340" spans="6:7" ht="12.75">
      <c r="F340" s="12"/>
      <c r="G340" s="12"/>
    </row>
    <row r="341" spans="6:7" ht="12.75">
      <c r="F341" s="12"/>
      <c r="G341" s="12"/>
    </row>
    <row r="342" spans="6:7" ht="12.75">
      <c r="F342" s="12"/>
      <c r="G342" s="12"/>
    </row>
    <row r="343" spans="6:7" ht="12.75">
      <c r="F343" s="12"/>
      <c r="G343" s="12"/>
    </row>
    <row r="344" spans="6:7" ht="12.75">
      <c r="F344" s="12"/>
      <c r="G344" s="12"/>
    </row>
    <row r="345" spans="6:7" ht="12.75">
      <c r="F345" s="12"/>
      <c r="G345" s="12"/>
    </row>
    <row r="346" spans="6:7" ht="12.75">
      <c r="F346" s="12"/>
      <c r="G346" s="12"/>
    </row>
    <row r="347" spans="6:7" ht="12.75">
      <c r="F347" s="12"/>
      <c r="G347" s="12"/>
    </row>
    <row r="348" spans="6:7" ht="12.75">
      <c r="F348" s="12"/>
      <c r="G348" s="12"/>
    </row>
    <row r="349" spans="6:7" ht="12.75">
      <c r="F349" s="12"/>
      <c r="G349" s="12"/>
    </row>
    <row r="350" spans="6:7" ht="12.75">
      <c r="F350" s="12"/>
      <c r="G350" s="12"/>
    </row>
    <row r="351" spans="6:7" ht="12.75">
      <c r="F351" s="12"/>
      <c r="G351" s="12"/>
    </row>
    <row r="352" spans="6:7" ht="12.75">
      <c r="F352" s="12"/>
      <c r="G352" s="12"/>
    </row>
    <row r="353" spans="6:7" ht="12.75">
      <c r="F353" s="12"/>
      <c r="G353" s="12"/>
    </row>
    <row r="354" spans="6:7" ht="12.75">
      <c r="F354" s="12"/>
      <c r="G354" s="12"/>
    </row>
    <row r="355" spans="6:7" ht="12.75">
      <c r="F355" s="12"/>
      <c r="G355" s="12"/>
    </row>
    <row r="356" spans="6:7" ht="12.75">
      <c r="F356" s="12"/>
      <c r="G356" s="12"/>
    </row>
    <row r="357" spans="6:7" ht="12.75">
      <c r="F357" s="12"/>
      <c r="G357" s="12"/>
    </row>
    <row r="358" spans="6:7" ht="12.75">
      <c r="F358" s="12"/>
      <c r="G358" s="12"/>
    </row>
    <row r="359" spans="6:7" ht="12.75">
      <c r="F359" s="12"/>
      <c r="G359" s="12"/>
    </row>
    <row r="360" spans="6:7" ht="12.75">
      <c r="F360" s="12"/>
      <c r="G360" s="12"/>
    </row>
    <row r="361" spans="6:7" ht="12.75">
      <c r="F361" s="12"/>
      <c r="G361" s="12"/>
    </row>
    <row r="362" spans="6:7" ht="12.75">
      <c r="F362" s="12"/>
      <c r="G362" s="12"/>
    </row>
    <row r="363" spans="6:7" ht="12.75">
      <c r="F363" s="12"/>
      <c r="G363" s="12"/>
    </row>
    <row r="364" spans="6:7" ht="12.75">
      <c r="F364" s="12"/>
      <c r="G364" s="12"/>
    </row>
    <row r="365" spans="6:7" ht="12.75">
      <c r="F365" s="12"/>
      <c r="G365" s="12"/>
    </row>
    <row r="366" spans="6:7" ht="12.75">
      <c r="F366" s="12"/>
      <c r="G366" s="12"/>
    </row>
    <row r="367" spans="6:7" ht="12.75">
      <c r="F367" s="12"/>
      <c r="G367" s="12"/>
    </row>
    <row r="368" spans="6:7" ht="12.75">
      <c r="F368" s="12"/>
      <c r="G368" s="12"/>
    </row>
    <row r="369" spans="6:7" ht="12.75">
      <c r="F369" s="12"/>
      <c r="G369" s="12"/>
    </row>
    <row r="370" spans="6:7" ht="12.75">
      <c r="F370" s="12"/>
      <c r="G370" s="12"/>
    </row>
    <row r="371" spans="6:7" ht="12.75">
      <c r="F371" s="12"/>
      <c r="G371" s="12"/>
    </row>
    <row r="372" spans="6:7" ht="12.75">
      <c r="F372" s="12"/>
      <c r="G372" s="12"/>
    </row>
    <row r="373" spans="6:7" ht="12.75">
      <c r="F373" s="12"/>
      <c r="G373" s="12"/>
    </row>
    <row r="374" spans="6:7" ht="12.75">
      <c r="F374" s="12"/>
      <c r="G374" s="12"/>
    </row>
    <row r="375" spans="6:7" ht="12.75">
      <c r="F375" s="12"/>
      <c r="G375" s="12"/>
    </row>
    <row r="376" spans="6:7" ht="12.75">
      <c r="F376" s="12"/>
      <c r="G376" s="12"/>
    </row>
    <row r="377" spans="6:7" ht="12.75">
      <c r="F377" s="12"/>
      <c r="G377" s="12"/>
    </row>
    <row r="378" spans="6:7" ht="12.75">
      <c r="F378" s="12"/>
      <c r="G378" s="12"/>
    </row>
    <row r="379" spans="6:7" ht="12.75">
      <c r="F379" s="12"/>
      <c r="G379" s="12"/>
    </row>
    <row r="380" spans="6:7" ht="12.75">
      <c r="F380" s="12"/>
      <c r="G380" s="12"/>
    </row>
    <row r="381" spans="6:7" ht="12.75">
      <c r="F381" s="12"/>
      <c r="G381" s="12"/>
    </row>
    <row r="382" spans="6:7" ht="12.75">
      <c r="F382" s="12"/>
      <c r="G382" s="12"/>
    </row>
    <row r="383" spans="6:7" ht="12.75">
      <c r="F383" s="12"/>
      <c r="G383" s="12"/>
    </row>
    <row r="384" spans="6:7" ht="12.75">
      <c r="F384" s="12"/>
      <c r="G384" s="12"/>
    </row>
    <row r="385" spans="6:7" ht="12.75">
      <c r="F385" s="12"/>
      <c r="G385" s="12"/>
    </row>
    <row r="386" spans="6:7" ht="12.75">
      <c r="F386" s="12"/>
      <c r="G386" s="12"/>
    </row>
    <row r="387" spans="6:7" ht="12.75">
      <c r="F387" s="12"/>
      <c r="G387" s="12"/>
    </row>
    <row r="388" spans="6:7" ht="12.75">
      <c r="F388" s="12"/>
      <c r="G388" s="12"/>
    </row>
    <row r="389" spans="6:7" ht="12.75">
      <c r="F389" s="12"/>
      <c r="G389" s="12"/>
    </row>
    <row r="390" spans="6:7" ht="12.75">
      <c r="F390" s="12"/>
      <c r="G390" s="12"/>
    </row>
    <row r="391" spans="6:7" ht="12.75">
      <c r="F391" s="12"/>
      <c r="G391" s="12"/>
    </row>
    <row r="392" spans="6:7" ht="12.75">
      <c r="F392" s="12"/>
      <c r="G392" s="12"/>
    </row>
    <row r="393" spans="6:7" ht="12.75">
      <c r="F393" s="12"/>
      <c r="G393" s="12"/>
    </row>
    <row r="394" spans="6:7" ht="12.75">
      <c r="F394" s="12"/>
      <c r="G394" s="12"/>
    </row>
    <row r="395" spans="6:7" ht="12.75">
      <c r="F395" s="12"/>
      <c r="G395" s="12"/>
    </row>
    <row r="396" spans="6:7" ht="12.75">
      <c r="F396" s="12"/>
      <c r="G396" s="12"/>
    </row>
    <row r="397" spans="6:7" ht="12.75">
      <c r="F397" s="12"/>
      <c r="G397" s="12"/>
    </row>
    <row r="398" spans="6:7" ht="12.75">
      <c r="F398" s="12"/>
      <c r="G398" s="12"/>
    </row>
    <row r="399" spans="6:7" ht="12.75">
      <c r="F399" s="12"/>
      <c r="G399" s="12"/>
    </row>
    <row r="400" spans="6:7" ht="12.75">
      <c r="F400" s="12"/>
      <c r="G400" s="12"/>
    </row>
    <row r="401" spans="6:7" ht="12.75">
      <c r="F401" s="12"/>
      <c r="G401" s="12"/>
    </row>
    <row r="402" spans="6:7" ht="12.75">
      <c r="F402" s="12"/>
      <c r="G402" s="12"/>
    </row>
    <row r="403" spans="6:7" ht="12.75">
      <c r="F403" s="12"/>
      <c r="G403" s="12"/>
    </row>
    <row r="404" spans="6:7" ht="12.75">
      <c r="F404" s="12"/>
      <c r="G404" s="12"/>
    </row>
    <row r="405" spans="6:7" ht="12.75">
      <c r="F405" s="12"/>
      <c r="G405" s="12"/>
    </row>
    <row r="406" spans="6:7" ht="12.75">
      <c r="F406" s="12"/>
      <c r="G406" s="12"/>
    </row>
    <row r="407" spans="6:7" ht="12.75">
      <c r="F407" s="12"/>
      <c r="G407" s="12"/>
    </row>
    <row r="408" spans="6:7" ht="12.75">
      <c r="F408" s="12"/>
      <c r="G408" s="12"/>
    </row>
    <row r="409" spans="6:7" ht="12.75">
      <c r="F409" s="12"/>
      <c r="G409" s="12"/>
    </row>
    <row r="410" spans="6:7" ht="12.75">
      <c r="F410" s="12"/>
      <c r="G410" s="12"/>
    </row>
    <row r="411" spans="6:7" ht="12.75">
      <c r="F411" s="12"/>
      <c r="G411" s="12"/>
    </row>
    <row r="412" spans="6:7" ht="12.75">
      <c r="F412" s="12"/>
      <c r="G412" s="12"/>
    </row>
    <row r="413" spans="6:7" ht="12.75">
      <c r="F413" s="12"/>
      <c r="G413" s="12"/>
    </row>
    <row r="414" spans="6:7" ht="12.75">
      <c r="F414" s="12"/>
      <c r="G414" s="12"/>
    </row>
    <row r="415" spans="6:7" ht="12.75">
      <c r="F415" s="12"/>
      <c r="G415" s="12"/>
    </row>
    <row r="416" spans="6:7" ht="12.75">
      <c r="F416" s="12"/>
      <c r="G416" s="12"/>
    </row>
    <row r="417" spans="6:7" ht="12.75">
      <c r="F417" s="12"/>
      <c r="G417" s="12"/>
    </row>
    <row r="418" spans="6:7" ht="12.75">
      <c r="F418" s="12"/>
      <c r="G418" s="12"/>
    </row>
    <row r="419" spans="6:7" ht="12.75">
      <c r="F419" s="12"/>
      <c r="G419" s="12"/>
    </row>
    <row r="420" spans="6:7" ht="12.75">
      <c r="F420" s="12"/>
      <c r="G420" s="12"/>
    </row>
    <row r="421" spans="6:7" ht="12.75">
      <c r="F421" s="12"/>
      <c r="G421" s="12"/>
    </row>
    <row r="422" spans="6:7" ht="12.75">
      <c r="F422" s="12"/>
      <c r="G422" s="12"/>
    </row>
    <row r="423" spans="6:7" ht="12.75">
      <c r="F423" s="12"/>
      <c r="G423" s="12"/>
    </row>
    <row r="424" spans="6:7" ht="12.75">
      <c r="F424" s="12"/>
      <c r="G424" s="12"/>
    </row>
    <row r="425" spans="6:7" ht="12.75">
      <c r="F425" s="12"/>
      <c r="G425" s="12"/>
    </row>
    <row r="426" spans="6:7" ht="12.75">
      <c r="F426" s="12"/>
      <c r="G426" s="12"/>
    </row>
    <row r="427" spans="6:7" ht="12.75">
      <c r="F427" s="12"/>
      <c r="G427" s="12"/>
    </row>
    <row r="428" spans="6:7" ht="12.75">
      <c r="F428" s="12"/>
      <c r="G428" s="12"/>
    </row>
    <row r="429" spans="6:7" ht="12.75">
      <c r="F429" s="12"/>
      <c r="G429" s="12"/>
    </row>
    <row r="430" spans="6:7" ht="12.75">
      <c r="F430" s="12"/>
      <c r="G430" s="12"/>
    </row>
    <row r="431" spans="6:7" ht="12.75">
      <c r="F431" s="12"/>
      <c r="G431" s="12"/>
    </row>
    <row r="432" spans="6:7" ht="12.75">
      <c r="F432" s="12"/>
      <c r="G432" s="12"/>
    </row>
    <row r="433" spans="6:7" ht="12.75">
      <c r="F433" s="12"/>
      <c r="G433" s="12"/>
    </row>
    <row r="434" spans="6:7" ht="12.75">
      <c r="F434" s="12"/>
      <c r="G434" s="12"/>
    </row>
    <row r="435" spans="6:7" ht="12.75">
      <c r="F435" s="12"/>
      <c r="G435" s="12"/>
    </row>
    <row r="436" spans="6:7" ht="12.75">
      <c r="F436" s="12"/>
      <c r="G436" s="12"/>
    </row>
    <row r="437" spans="6:7" ht="12.75">
      <c r="F437" s="12"/>
      <c r="G437" s="12"/>
    </row>
    <row r="438" spans="6:7" ht="12.75">
      <c r="F438" s="12"/>
      <c r="G438" s="12"/>
    </row>
    <row r="439" spans="6:7" ht="12.75">
      <c r="F439" s="12"/>
      <c r="G439" s="12"/>
    </row>
    <row r="440" spans="6:7" ht="12.75">
      <c r="F440" s="12"/>
      <c r="G440" s="12"/>
    </row>
    <row r="441" spans="6:7" ht="12.75">
      <c r="F441" s="12"/>
      <c r="G441" s="12"/>
    </row>
    <row r="442" spans="6:7" ht="12.75">
      <c r="F442" s="12"/>
      <c r="G442" s="12"/>
    </row>
    <row r="443" spans="6:7" ht="12.75">
      <c r="F443" s="12"/>
      <c r="G443" s="12"/>
    </row>
  </sheetData>
  <sheetProtection/>
  <mergeCells count="5">
    <mergeCell ref="A1:M1"/>
    <mergeCell ref="A2:M2"/>
    <mergeCell ref="A3:M3"/>
    <mergeCell ref="C5:F5"/>
    <mergeCell ref="H5:L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2003-11-21T16:43:07Z</cp:lastPrinted>
  <dcterms:created xsi:type="dcterms:W3CDTF">2003-10-15T15:04:37Z</dcterms:created>
  <dcterms:modified xsi:type="dcterms:W3CDTF">2009-03-12T20:33:51Z</dcterms:modified>
  <cp:category/>
  <cp:version/>
  <cp:contentType/>
  <cp:contentStatus/>
</cp:coreProperties>
</file>