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6435" activeTab="0"/>
  </bookViews>
  <sheets>
    <sheet name="022" sheetId="1" r:id="rId1"/>
    <sheet name="Sheet2" sheetId="2" r:id="rId2"/>
    <sheet name="Sheet3" sheetId="3" r:id="rId3"/>
  </sheets>
  <definedNames>
    <definedName name="_xlnm.Print_Titles" localSheetId="0">'022'!$1:$6</definedName>
  </definedNames>
  <calcPr fullCalcOnLoad="1"/>
</workbook>
</file>

<file path=xl/sharedStrings.xml><?xml version="1.0" encoding="utf-8"?>
<sst xmlns="http://schemas.openxmlformats.org/spreadsheetml/2006/main" count="276" uniqueCount="47">
  <si>
    <t>BOWLING GREEN STATE UNIVERSITY</t>
  </si>
  <si>
    <t>STUDENT FLOW MODEL</t>
  </si>
  <si>
    <t>ACT</t>
  </si>
  <si>
    <t>NO</t>
  </si>
  <si>
    <t>High School GPA</t>
  </si>
  <si>
    <t>Semester</t>
  </si>
  <si>
    <t>Total</t>
  </si>
  <si>
    <t>3 to 15</t>
  </si>
  <si>
    <t>16 to 20</t>
  </si>
  <si>
    <t>21 to 25</t>
  </si>
  <si>
    <t>26+</t>
  </si>
  <si>
    <t>To 2.00</t>
  </si>
  <si>
    <t>2.00 to 2.49</t>
  </si>
  <si>
    <t>2.50 to 2.99</t>
  </si>
  <si>
    <t>3.00 to 3.49</t>
  </si>
  <si>
    <t>3.50 to 4.00</t>
  </si>
  <si>
    <t>HSGPA</t>
  </si>
  <si>
    <t>ENROLLED</t>
  </si>
  <si>
    <t>FALL 2002 FIRELANDS CAMPUS FULL-TIME NEW FIRST YEAR STUDENTS</t>
  </si>
  <si>
    <t>FALL 2002</t>
  </si>
  <si>
    <t>SPRING 2003</t>
  </si>
  <si>
    <t>FIRELANDS CAMPUS</t>
  </si>
  <si>
    <t>% ENR</t>
  </si>
  <si>
    <t>CUM GPA</t>
  </si>
  <si>
    <t>CUM HRS</t>
  </si>
  <si>
    <t>MAIN CAMPUS</t>
  </si>
  <si>
    <t>SUMMER 2003</t>
  </si>
  <si>
    <t>FALL 2003</t>
  </si>
  <si>
    <t>SPRING 2004</t>
  </si>
  <si>
    <t>GRAD</t>
  </si>
  <si>
    <t>CUM GRAD</t>
  </si>
  <si>
    <t>CUM % GRAD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</si>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</sst>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"/>
  </numFmts>
  <fonts count="23">
    <font>
      <sz val="10"/>
      <name val="Arial"/>
      <family val="2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0" borderId="10" xfId="0" applyFont="1" applyFill="1" applyBorder="1" applyAlignment="1">
      <alignment/>
    </xf>
    <xf numFmtId="0" fontId="3" fillId="20" borderId="11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16" fontId="3" fillId="20" borderId="10" xfId="0" applyNumberFormat="1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9" fontId="4" fillId="0" borderId="12" xfId="57" applyFont="1" applyBorder="1" applyAlignment="1">
      <alignment horizontal="center"/>
    </xf>
    <xf numFmtId="9" fontId="4" fillId="0" borderId="13" xfId="57" applyFont="1" applyBorder="1" applyAlignment="1">
      <alignment horizontal="center"/>
    </xf>
    <xf numFmtId="9" fontId="4" fillId="0" borderId="14" xfId="57" applyFont="1" applyBorder="1" applyAlignment="1">
      <alignment horizontal="center"/>
    </xf>
    <xf numFmtId="9" fontId="4" fillId="0" borderId="0" xfId="57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77" fontId="4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76" fontId="4" fillId="0" borderId="12" xfId="57" applyNumberFormat="1" applyFont="1" applyBorder="1" applyAlignment="1">
      <alignment horizontal="center"/>
    </xf>
    <xf numFmtId="176" fontId="4" fillId="0" borderId="13" xfId="57" applyNumberFormat="1" applyFont="1" applyBorder="1" applyAlignment="1">
      <alignment horizontal="center"/>
    </xf>
    <xf numFmtId="176" fontId="4" fillId="0" borderId="0" xfId="57" applyNumberFormat="1" applyFont="1" applyBorder="1" applyAlignment="1">
      <alignment horizontal="center"/>
    </xf>
    <xf numFmtId="176" fontId="4" fillId="0" borderId="14" xfId="57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77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3"/>
  <sheetViews>
    <sheetView tabSelected="1" zoomScale="80" zoomScaleNormal="80" zoomScalePageLayoutView="0" workbookViewId="0" topLeftCell="A1">
      <pane ySplit="6" topLeftCell="BM222" activePane="bottomLeft" state="frozen"/>
      <selection pane="topLeft" activeCell="A1" sqref="A1"/>
      <selection pane="bottomLeft" activeCell="H261" sqref="H261"/>
    </sheetView>
  </sheetViews>
  <sheetFormatPr defaultColWidth="9.140625" defaultRowHeight="12.75"/>
  <cols>
    <col min="1" max="1" width="17.140625" style="11" customWidth="1"/>
    <col min="2" max="2" width="9.7109375" style="12" customWidth="1"/>
    <col min="3" max="3" width="11.00390625" style="12" customWidth="1"/>
    <col min="4" max="4" width="11.7109375" style="12" customWidth="1"/>
    <col min="5" max="5" width="11.8515625" style="12" customWidth="1"/>
    <col min="6" max="6" width="10.57421875" style="12" customWidth="1"/>
    <col min="7" max="7" width="7.00390625" style="12" customWidth="1"/>
    <col min="8" max="8" width="9.140625" style="12" customWidth="1"/>
    <col min="9" max="9" width="10.8515625" style="12" customWidth="1"/>
    <col min="10" max="10" width="11.421875" style="12" customWidth="1"/>
    <col min="11" max="11" width="12.00390625" style="12" customWidth="1"/>
    <col min="12" max="12" width="12.421875" style="12" customWidth="1"/>
    <col min="13" max="13" width="8.421875" style="12" customWidth="1"/>
    <col min="14" max="16384" width="9.140625" style="11" customWidth="1"/>
  </cols>
  <sheetData>
    <row r="1" spans="1:13" s="13" customFormat="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3" customFormat="1" ht="15.7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s="13" customFormat="1" ht="15.75">
      <c r="A3" s="58" t="s">
        <v>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2:13" s="1" customFormat="1" ht="11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1" customFormat="1" ht="11.25">
      <c r="A5" s="3"/>
      <c r="B5" s="4"/>
      <c r="C5" s="59" t="s">
        <v>2</v>
      </c>
      <c r="D5" s="60"/>
      <c r="E5" s="60"/>
      <c r="F5" s="60"/>
      <c r="G5" s="5" t="s">
        <v>3</v>
      </c>
      <c r="H5" s="59" t="s">
        <v>4</v>
      </c>
      <c r="I5" s="60"/>
      <c r="J5" s="60"/>
      <c r="K5" s="60"/>
      <c r="L5" s="61"/>
      <c r="M5" s="5" t="s">
        <v>3</v>
      </c>
    </row>
    <row r="6" spans="1:13" s="29" customFormat="1" ht="11.25">
      <c r="A6" s="25" t="s">
        <v>5</v>
      </c>
      <c r="B6" s="26" t="s">
        <v>6</v>
      </c>
      <c r="C6" s="27" t="s">
        <v>7</v>
      </c>
      <c r="D6" s="5" t="s">
        <v>8</v>
      </c>
      <c r="E6" s="5" t="s">
        <v>9</v>
      </c>
      <c r="F6" s="28" t="s">
        <v>10</v>
      </c>
      <c r="G6" s="25" t="s">
        <v>2</v>
      </c>
      <c r="H6" s="5" t="s">
        <v>11</v>
      </c>
      <c r="I6" s="5" t="s">
        <v>12</v>
      </c>
      <c r="J6" s="5" t="s">
        <v>13</v>
      </c>
      <c r="K6" s="5" t="s">
        <v>14</v>
      </c>
      <c r="L6" s="28" t="s">
        <v>15</v>
      </c>
      <c r="M6" s="25" t="s">
        <v>16</v>
      </c>
    </row>
    <row r="7" spans="1:255" s="1" customFormat="1" ht="11.25">
      <c r="A7" s="6"/>
      <c r="B7" s="7"/>
      <c r="C7" s="8"/>
      <c r="D7" s="7"/>
      <c r="E7" s="7"/>
      <c r="F7" s="7"/>
      <c r="G7" s="7"/>
      <c r="H7" s="8"/>
      <c r="I7" s="7"/>
      <c r="J7" s="7"/>
      <c r="K7" s="7"/>
      <c r="L7" s="7"/>
      <c r="M7" s="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13" s="1" customFormat="1" ht="11.25">
      <c r="A8" s="10" t="s">
        <v>19</v>
      </c>
      <c r="B8" s="7"/>
      <c r="C8" s="8"/>
      <c r="D8" s="7"/>
      <c r="E8" s="7"/>
      <c r="F8" s="7"/>
      <c r="G8" s="7"/>
      <c r="H8" s="8"/>
      <c r="I8" s="7"/>
      <c r="J8" s="7"/>
      <c r="K8" s="7"/>
      <c r="L8" s="7"/>
      <c r="M8" s="9"/>
    </row>
    <row r="9" spans="1:13" s="1" customFormat="1" ht="11.25">
      <c r="A9" s="6" t="s">
        <v>17</v>
      </c>
      <c r="B9" s="7">
        <v>257</v>
      </c>
      <c r="C9" s="8">
        <v>18</v>
      </c>
      <c r="D9" s="7">
        <v>84</v>
      </c>
      <c r="E9" s="7">
        <v>37</v>
      </c>
      <c r="F9" s="7">
        <v>13</v>
      </c>
      <c r="G9" s="7">
        <v>105</v>
      </c>
      <c r="H9" s="8">
        <v>45</v>
      </c>
      <c r="I9" s="7">
        <v>47</v>
      </c>
      <c r="J9" s="7">
        <v>52</v>
      </c>
      <c r="K9" s="7">
        <v>53</v>
      </c>
      <c r="L9" s="7">
        <v>34</v>
      </c>
      <c r="M9" s="9">
        <v>26</v>
      </c>
    </row>
    <row r="10" spans="1:13" ht="11.25">
      <c r="A10" s="20"/>
      <c r="B10" s="14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14"/>
    </row>
    <row r="11" spans="1:13" ht="11.25">
      <c r="A11" s="10" t="s">
        <v>20</v>
      </c>
      <c r="B11" s="9"/>
      <c r="C11" s="2"/>
      <c r="D11" s="2"/>
      <c r="E11" s="2"/>
      <c r="F11" s="2"/>
      <c r="G11" s="9"/>
      <c r="H11" s="2"/>
      <c r="I11" s="2"/>
      <c r="J11" s="2"/>
      <c r="K11" s="2"/>
      <c r="L11" s="2"/>
      <c r="M11" s="9"/>
    </row>
    <row r="12" spans="1:13" ht="11.25">
      <c r="A12" s="10" t="s">
        <v>21</v>
      </c>
      <c r="B12" s="9"/>
      <c r="C12" s="2"/>
      <c r="D12" s="2"/>
      <c r="E12" s="2"/>
      <c r="F12" s="2"/>
      <c r="G12" s="9"/>
      <c r="H12" s="2"/>
      <c r="I12" s="2"/>
      <c r="J12" s="2"/>
      <c r="K12" s="2"/>
      <c r="L12" s="2"/>
      <c r="M12" s="9"/>
    </row>
    <row r="13" spans="1:13" ht="11.25">
      <c r="A13" s="6" t="s">
        <v>17</v>
      </c>
      <c r="B13" s="9">
        <v>130</v>
      </c>
      <c r="C13" s="2">
        <v>8</v>
      </c>
      <c r="D13" s="2">
        <v>41</v>
      </c>
      <c r="E13" s="2">
        <v>18</v>
      </c>
      <c r="F13" s="2">
        <v>7</v>
      </c>
      <c r="G13" s="9">
        <v>56</v>
      </c>
      <c r="H13" s="2">
        <v>24</v>
      </c>
      <c r="I13" s="2">
        <v>21</v>
      </c>
      <c r="J13" s="2">
        <v>22</v>
      </c>
      <c r="K13" s="2">
        <v>27</v>
      </c>
      <c r="L13" s="2">
        <v>22</v>
      </c>
      <c r="M13" s="9">
        <v>14</v>
      </c>
    </row>
    <row r="14" spans="1:13" ht="11.25">
      <c r="A14" s="6" t="s">
        <v>22</v>
      </c>
      <c r="B14" s="16">
        <f>B13/B$9</f>
        <v>0.5058365758754864</v>
      </c>
      <c r="C14" s="17">
        <f aca="true" t="shared" si="0" ref="C14:M14">C13/C$9</f>
        <v>0.4444444444444444</v>
      </c>
      <c r="D14" s="17">
        <f t="shared" si="0"/>
        <v>0.4880952380952381</v>
      </c>
      <c r="E14" s="17">
        <f t="shared" si="0"/>
        <v>0.4864864864864865</v>
      </c>
      <c r="F14" s="17">
        <f t="shared" si="0"/>
        <v>0.5384615384615384</v>
      </c>
      <c r="G14" s="16">
        <f t="shared" si="0"/>
        <v>0.5333333333333333</v>
      </c>
      <c r="H14" s="17">
        <f t="shared" si="0"/>
        <v>0.5333333333333333</v>
      </c>
      <c r="I14" s="17">
        <f t="shared" si="0"/>
        <v>0.44680851063829785</v>
      </c>
      <c r="J14" s="17">
        <f t="shared" si="0"/>
        <v>0.4230769230769231</v>
      </c>
      <c r="K14" s="17">
        <f t="shared" si="0"/>
        <v>0.5094339622641509</v>
      </c>
      <c r="L14" s="17">
        <f t="shared" si="0"/>
        <v>0.6470588235294118</v>
      </c>
      <c r="M14" s="16">
        <f t="shared" si="0"/>
        <v>0.5384615384615384</v>
      </c>
    </row>
    <row r="15" spans="1:13" ht="11.25">
      <c r="A15" s="6" t="s">
        <v>23</v>
      </c>
      <c r="B15" s="18">
        <v>2.2</v>
      </c>
      <c r="C15" s="19">
        <v>2.2</v>
      </c>
      <c r="D15" s="19">
        <v>2.3</v>
      </c>
      <c r="E15" s="19">
        <v>2.8</v>
      </c>
      <c r="F15" s="19">
        <v>3.3</v>
      </c>
      <c r="G15" s="18">
        <v>1.9</v>
      </c>
      <c r="H15" s="19">
        <v>1.4</v>
      </c>
      <c r="I15" s="19">
        <v>1.9</v>
      </c>
      <c r="J15" s="19">
        <v>2.3</v>
      </c>
      <c r="K15" s="19">
        <v>2.6</v>
      </c>
      <c r="L15" s="19">
        <v>3</v>
      </c>
      <c r="M15" s="18">
        <v>2.1</v>
      </c>
    </row>
    <row r="16" spans="1:13" ht="11.25">
      <c r="A16" s="6" t="s">
        <v>24</v>
      </c>
      <c r="B16" s="9">
        <v>11</v>
      </c>
      <c r="C16" s="2">
        <v>8</v>
      </c>
      <c r="D16" s="2">
        <v>11</v>
      </c>
      <c r="E16" s="2">
        <v>14</v>
      </c>
      <c r="F16" s="2">
        <v>15</v>
      </c>
      <c r="G16" s="9">
        <v>9</v>
      </c>
      <c r="H16" s="2">
        <v>8</v>
      </c>
      <c r="I16" s="2">
        <v>7</v>
      </c>
      <c r="J16" s="2">
        <v>12</v>
      </c>
      <c r="K16" s="2">
        <v>13</v>
      </c>
      <c r="L16" s="2">
        <v>14</v>
      </c>
      <c r="M16" s="9">
        <v>9</v>
      </c>
    </row>
    <row r="17" spans="1:13" ht="11.25">
      <c r="A17" s="10" t="s">
        <v>25</v>
      </c>
      <c r="B17" s="9"/>
      <c r="C17" s="2"/>
      <c r="D17" s="2"/>
      <c r="E17" s="2"/>
      <c r="F17" s="2"/>
      <c r="G17" s="9"/>
      <c r="H17" s="2"/>
      <c r="I17" s="2"/>
      <c r="J17" s="2"/>
      <c r="K17" s="2"/>
      <c r="L17" s="2"/>
      <c r="M17" s="9"/>
    </row>
    <row r="18" spans="1:13" ht="11.25">
      <c r="A18" s="6" t="s">
        <v>17</v>
      </c>
      <c r="B18" s="9">
        <v>68</v>
      </c>
      <c r="C18" s="2">
        <v>5</v>
      </c>
      <c r="D18" s="2">
        <v>29</v>
      </c>
      <c r="E18" s="2">
        <v>10</v>
      </c>
      <c r="F18" s="2">
        <v>4</v>
      </c>
      <c r="G18" s="9">
        <v>20</v>
      </c>
      <c r="H18" s="2">
        <v>5</v>
      </c>
      <c r="I18" s="2">
        <v>12</v>
      </c>
      <c r="J18" s="2">
        <v>19</v>
      </c>
      <c r="K18" s="2">
        <v>15</v>
      </c>
      <c r="L18" s="2">
        <v>10</v>
      </c>
      <c r="M18" s="9">
        <v>7</v>
      </c>
    </row>
    <row r="19" spans="1:13" ht="11.25">
      <c r="A19" s="6" t="s">
        <v>22</v>
      </c>
      <c r="B19" s="16">
        <f>B18/B$9</f>
        <v>0.26459143968871596</v>
      </c>
      <c r="C19" s="17">
        <f aca="true" t="shared" si="1" ref="C19:M19">C18/C$9</f>
        <v>0.2777777777777778</v>
      </c>
      <c r="D19" s="17">
        <f t="shared" si="1"/>
        <v>0.34523809523809523</v>
      </c>
      <c r="E19" s="17">
        <f t="shared" si="1"/>
        <v>0.2702702702702703</v>
      </c>
      <c r="F19" s="17">
        <f t="shared" si="1"/>
        <v>0.3076923076923077</v>
      </c>
      <c r="G19" s="16">
        <f t="shared" si="1"/>
        <v>0.19047619047619047</v>
      </c>
      <c r="H19" s="17">
        <f t="shared" si="1"/>
        <v>0.1111111111111111</v>
      </c>
      <c r="I19" s="17">
        <f t="shared" si="1"/>
        <v>0.2553191489361702</v>
      </c>
      <c r="J19" s="17">
        <f t="shared" si="1"/>
        <v>0.36538461538461536</v>
      </c>
      <c r="K19" s="17">
        <f t="shared" si="1"/>
        <v>0.2830188679245283</v>
      </c>
      <c r="L19" s="17">
        <f t="shared" si="1"/>
        <v>0.29411764705882354</v>
      </c>
      <c r="M19" s="16">
        <f t="shared" si="1"/>
        <v>0.2692307692307692</v>
      </c>
    </row>
    <row r="20" spans="1:13" ht="11.25">
      <c r="A20" s="6" t="s">
        <v>23</v>
      </c>
      <c r="B20" s="18">
        <v>2.7</v>
      </c>
      <c r="C20" s="19">
        <v>2.2</v>
      </c>
      <c r="D20" s="19">
        <v>2.8</v>
      </c>
      <c r="E20" s="19">
        <v>2.6</v>
      </c>
      <c r="F20" s="19">
        <v>3.4</v>
      </c>
      <c r="G20" s="18">
        <v>2.5</v>
      </c>
      <c r="H20" s="19">
        <v>1.9</v>
      </c>
      <c r="I20" s="19">
        <v>2.2</v>
      </c>
      <c r="J20" s="19">
        <v>2.6</v>
      </c>
      <c r="K20" s="19">
        <v>2.9</v>
      </c>
      <c r="L20" s="19">
        <v>3.5</v>
      </c>
      <c r="M20" s="9">
        <v>2.5</v>
      </c>
    </row>
    <row r="21" spans="1:13" ht="11.25">
      <c r="A21" s="6" t="s">
        <v>24</v>
      </c>
      <c r="B21" s="9">
        <v>11</v>
      </c>
      <c r="C21" s="2">
        <v>11</v>
      </c>
      <c r="D21" s="2">
        <v>11</v>
      </c>
      <c r="E21" s="2">
        <v>15</v>
      </c>
      <c r="F21" s="2">
        <v>15</v>
      </c>
      <c r="G21" s="9">
        <v>10</v>
      </c>
      <c r="H21" s="2">
        <v>7</v>
      </c>
      <c r="I21" s="2">
        <v>11</v>
      </c>
      <c r="J21" s="2">
        <v>12</v>
      </c>
      <c r="K21" s="2">
        <v>12</v>
      </c>
      <c r="L21" s="2">
        <v>15</v>
      </c>
      <c r="M21" s="9">
        <v>10</v>
      </c>
    </row>
    <row r="22" spans="1:13" ht="11.25">
      <c r="A22" s="20"/>
      <c r="B22" s="14"/>
      <c r="G22" s="14"/>
      <c r="M22" s="14"/>
    </row>
    <row r="23" spans="1:13" ht="11.25">
      <c r="A23" s="10" t="s">
        <v>26</v>
      </c>
      <c r="B23" s="9"/>
      <c r="C23" s="2"/>
      <c r="D23" s="2"/>
      <c r="E23" s="2"/>
      <c r="F23" s="2"/>
      <c r="G23" s="9"/>
      <c r="H23" s="2"/>
      <c r="I23" s="2"/>
      <c r="J23" s="2"/>
      <c r="K23" s="2"/>
      <c r="L23" s="2"/>
      <c r="M23" s="9"/>
    </row>
    <row r="24" spans="1:13" ht="11.25">
      <c r="A24" s="10" t="s">
        <v>21</v>
      </c>
      <c r="B24" s="9"/>
      <c r="C24" s="2"/>
      <c r="D24" s="2"/>
      <c r="E24" s="2"/>
      <c r="F24" s="2"/>
      <c r="G24" s="9"/>
      <c r="H24" s="2"/>
      <c r="I24" s="2"/>
      <c r="J24" s="2"/>
      <c r="K24" s="2"/>
      <c r="L24" s="2"/>
      <c r="M24" s="9"/>
    </row>
    <row r="25" spans="1:13" ht="11.25">
      <c r="A25" s="6" t="s">
        <v>17</v>
      </c>
      <c r="B25" s="9">
        <v>19</v>
      </c>
      <c r="C25" s="2">
        <v>1</v>
      </c>
      <c r="D25" s="2">
        <v>5</v>
      </c>
      <c r="E25" s="2">
        <v>1</v>
      </c>
      <c r="F25" s="2">
        <v>1</v>
      </c>
      <c r="G25" s="9">
        <v>11</v>
      </c>
      <c r="H25" s="2">
        <v>4</v>
      </c>
      <c r="I25" s="2">
        <v>3</v>
      </c>
      <c r="J25" s="2">
        <v>2</v>
      </c>
      <c r="K25" s="2">
        <v>5</v>
      </c>
      <c r="L25" s="2">
        <v>2</v>
      </c>
      <c r="M25" s="9">
        <v>3</v>
      </c>
    </row>
    <row r="26" spans="1:13" ht="11.25">
      <c r="A26" s="6" t="s">
        <v>22</v>
      </c>
      <c r="B26" s="16">
        <f aca="true" t="shared" si="2" ref="B26:M26">B25/B$9</f>
        <v>0.07392996108949416</v>
      </c>
      <c r="C26" s="17">
        <f t="shared" si="2"/>
        <v>0.05555555555555555</v>
      </c>
      <c r="D26" s="17">
        <f t="shared" si="2"/>
        <v>0.05952380952380952</v>
      </c>
      <c r="E26" s="17">
        <f t="shared" si="2"/>
        <v>0.02702702702702703</v>
      </c>
      <c r="F26" s="17">
        <f t="shared" si="2"/>
        <v>0.07692307692307693</v>
      </c>
      <c r="G26" s="16">
        <f t="shared" si="2"/>
        <v>0.10476190476190476</v>
      </c>
      <c r="H26" s="17">
        <f t="shared" si="2"/>
        <v>0.08888888888888889</v>
      </c>
      <c r="I26" s="17">
        <f t="shared" si="2"/>
        <v>0.06382978723404255</v>
      </c>
      <c r="J26" s="17">
        <f t="shared" si="2"/>
        <v>0.038461538461538464</v>
      </c>
      <c r="K26" s="17">
        <f t="shared" si="2"/>
        <v>0.09433962264150944</v>
      </c>
      <c r="L26" s="17">
        <f t="shared" si="2"/>
        <v>0.058823529411764705</v>
      </c>
      <c r="M26" s="16">
        <f t="shared" si="2"/>
        <v>0.11538461538461539</v>
      </c>
    </row>
    <row r="27" spans="1:13" ht="11.25">
      <c r="A27" s="6" t="s">
        <v>23</v>
      </c>
      <c r="B27" s="18">
        <v>2.7</v>
      </c>
      <c r="C27" s="19">
        <v>1.3</v>
      </c>
      <c r="D27" s="19">
        <v>2.8</v>
      </c>
      <c r="E27" s="19">
        <v>2.3</v>
      </c>
      <c r="F27" s="19">
        <v>3.3</v>
      </c>
      <c r="G27" s="18">
        <v>2.8</v>
      </c>
      <c r="H27" s="19">
        <v>3</v>
      </c>
      <c r="I27" s="19">
        <v>1.7</v>
      </c>
      <c r="J27" s="19">
        <v>2.6</v>
      </c>
      <c r="K27" s="19">
        <v>2.7</v>
      </c>
      <c r="L27" s="19">
        <v>3</v>
      </c>
      <c r="M27" s="18">
        <v>3.1</v>
      </c>
    </row>
    <row r="28" spans="1:13" ht="11.25">
      <c r="A28" s="6" t="s">
        <v>24</v>
      </c>
      <c r="B28" s="9">
        <v>24</v>
      </c>
      <c r="C28" s="2">
        <v>5</v>
      </c>
      <c r="D28" s="2">
        <v>27</v>
      </c>
      <c r="E28" s="2">
        <v>18</v>
      </c>
      <c r="F28" s="2">
        <v>27</v>
      </c>
      <c r="G28" s="9">
        <v>24</v>
      </c>
      <c r="H28" s="2">
        <v>26</v>
      </c>
      <c r="I28" s="2">
        <v>14</v>
      </c>
      <c r="J28" s="2">
        <v>25</v>
      </c>
      <c r="K28" s="2">
        <v>26</v>
      </c>
      <c r="L28" s="2">
        <v>27</v>
      </c>
      <c r="M28" s="9">
        <v>24</v>
      </c>
    </row>
    <row r="29" spans="1:13" ht="11.25">
      <c r="A29" s="10" t="s">
        <v>25</v>
      </c>
      <c r="B29" s="9"/>
      <c r="C29" s="2"/>
      <c r="D29" s="2"/>
      <c r="E29" s="2"/>
      <c r="F29" s="2"/>
      <c r="G29" s="9"/>
      <c r="H29" s="2"/>
      <c r="I29" s="2"/>
      <c r="J29" s="2"/>
      <c r="K29" s="2"/>
      <c r="L29" s="2"/>
      <c r="M29" s="9"/>
    </row>
    <row r="30" spans="1:13" ht="11.25">
      <c r="A30" s="6" t="s">
        <v>17</v>
      </c>
      <c r="B30" s="9">
        <v>22</v>
      </c>
      <c r="C30" s="2">
        <v>1</v>
      </c>
      <c r="D30" s="2">
        <v>8</v>
      </c>
      <c r="E30" s="2">
        <v>2</v>
      </c>
      <c r="F30" s="2">
        <v>3</v>
      </c>
      <c r="G30" s="9">
        <v>8</v>
      </c>
      <c r="H30" s="2">
        <v>1</v>
      </c>
      <c r="I30" s="2">
        <v>4</v>
      </c>
      <c r="J30" s="2">
        <v>4</v>
      </c>
      <c r="K30" s="2">
        <v>5</v>
      </c>
      <c r="L30" s="2">
        <v>6</v>
      </c>
      <c r="M30" s="9">
        <v>2</v>
      </c>
    </row>
    <row r="31" spans="1:13" ht="11.25">
      <c r="A31" s="6" t="s">
        <v>22</v>
      </c>
      <c r="B31" s="16">
        <f aca="true" t="shared" si="3" ref="B31:M31">B30/B$9</f>
        <v>0.08560311284046693</v>
      </c>
      <c r="C31" s="17">
        <f t="shared" si="3"/>
        <v>0.05555555555555555</v>
      </c>
      <c r="D31" s="17">
        <f t="shared" si="3"/>
        <v>0.09523809523809523</v>
      </c>
      <c r="E31" s="17">
        <f t="shared" si="3"/>
        <v>0.05405405405405406</v>
      </c>
      <c r="F31" s="17">
        <f t="shared" si="3"/>
        <v>0.23076923076923078</v>
      </c>
      <c r="G31" s="16">
        <f t="shared" si="3"/>
        <v>0.0761904761904762</v>
      </c>
      <c r="H31" s="17">
        <f t="shared" si="3"/>
        <v>0.022222222222222223</v>
      </c>
      <c r="I31" s="17">
        <f t="shared" si="3"/>
        <v>0.0851063829787234</v>
      </c>
      <c r="J31" s="17">
        <f t="shared" si="3"/>
        <v>0.07692307692307693</v>
      </c>
      <c r="K31" s="17">
        <f t="shared" si="3"/>
        <v>0.09433962264150944</v>
      </c>
      <c r="L31" s="17">
        <f t="shared" si="3"/>
        <v>0.17647058823529413</v>
      </c>
      <c r="M31" s="16">
        <f t="shared" si="3"/>
        <v>0.07692307692307693</v>
      </c>
    </row>
    <row r="32" spans="1:13" ht="11.25">
      <c r="A32" s="6" t="s">
        <v>23</v>
      </c>
      <c r="B32" s="18">
        <v>2.8</v>
      </c>
      <c r="C32" s="19">
        <v>1.6</v>
      </c>
      <c r="D32" s="19">
        <v>2.5</v>
      </c>
      <c r="E32" s="19">
        <v>3.5</v>
      </c>
      <c r="F32" s="19">
        <v>3.3</v>
      </c>
      <c r="G32" s="18">
        <v>2.8</v>
      </c>
      <c r="H32" s="19">
        <v>1.5</v>
      </c>
      <c r="I32" s="19">
        <v>2</v>
      </c>
      <c r="J32" s="19">
        <v>2.7</v>
      </c>
      <c r="K32" s="19">
        <v>3.1</v>
      </c>
      <c r="L32" s="19">
        <v>3.5</v>
      </c>
      <c r="M32" s="9">
        <v>2.2</v>
      </c>
    </row>
    <row r="33" spans="1:13" ht="11.25">
      <c r="A33" s="6" t="s">
        <v>24</v>
      </c>
      <c r="B33" s="9">
        <v>26</v>
      </c>
      <c r="C33" s="2">
        <v>14</v>
      </c>
      <c r="D33" s="2">
        <v>25</v>
      </c>
      <c r="E33" s="2">
        <v>28</v>
      </c>
      <c r="F33" s="2">
        <v>25</v>
      </c>
      <c r="G33" s="9">
        <v>29</v>
      </c>
      <c r="H33" s="2">
        <v>14</v>
      </c>
      <c r="I33" s="2">
        <v>19</v>
      </c>
      <c r="J33" s="2">
        <v>27</v>
      </c>
      <c r="K33" s="2">
        <v>27</v>
      </c>
      <c r="L33" s="2">
        <v>31</v>
      </c>
      <c r="M33" s="9">
        <v>28</v>
      </c>
    </row>
    <row r="34" spans="1:13" s="24" customFormat="1" ht="11.25">
      <c r="A34" s="21"/>
      <c r="B34" s="22"/>
      <c r="C34" s="23"/>
      <c r="D34" s="23"/>
      <c r="E34" s="23"/>
      <c r="F34" s="23"/>
      <c r="G34" s="22"/>
      <c r="H34" s="23"/>
      <c r="I34" s="23"/>
      <c r="J34" s="23"/>
      <c r="K34" s="23"/>
      <c r="L34" s="23"/>
      <c r="M34" s="22"/>
    </row>
    <row r="35" spans="1:13" ht="11.25">
      <c r="A35" s="20"/>
      <c r="B35" s="14"/>
      <c r="G35" s="14"/>
      <c r="M35" s="14"/>
    </row>
    <row r="36" spans="1:13" ht="11.25">
      <c r="A36" s="10" t="s">
        <v>27</v>
      </c>
      <c r="B36" s="9"/>
      <c r="C36" s="2"/>
      <c r="D36" s="2"/>
      <c r="E36" s="2"/>
      <c r="F36" s="2"/>
      <c r="G36" s="9"/>
      <c r="H36" s="2"/>
      <c r="I36" s="2"/>
      <c r="J36" s="2"/>
      <c r="K36" s="2"/>
      <c r="L36" s="2"/>
      <c r="M36" s="9"/>
    </row>
    <row r="37" spans="1:13" ht="11.25">
      <c r="A37" s="10" t="s">
        <v>21</v>
      </c>
      <c r="B37" s="9"/>
      <c r="C37" s="2"/>
      <c r="D37" s="2"/>
      <c r="E37" s="2"/>
      <c r="F37" s="2"/>
      <c r="G37" s="9"/>
      <c r="H37" s="2"/>
      <c r="I37" s="2"/>
      <c r="J37" s="2"/>
      <c r="K37" s="2"/>
      <c r="L37" s="2"/>
      <c r="M37" s="9"/>
    </row>
    <row r="38" spans="1:13" ht="11.25">
      <c r="A38" s="6" t="s">
        <v>17</v>
      </c>
      <c r="B38" s="9">
        <v>65</v>
      </c>
      <c r="C38" s="2">
        <v>3</v>
      </c>
      <c r="D38" s="2">
        <v>19</v>
      </c>
      <c r="E38" s="2">
        <v>11</v>
      </c>
      <c r="F38" s="2">
        <v>5</v>
      </c>
      <c r="G38" s="9">
        <v>27</v>
      </c>
      <c r="H38" s="2">
        <v>12</v>
      </c>
      <c r="I38" s="2">
        <v>6</v>
      </c>
      <c r="J38" s="2">
        <v>9</v>
      </c>
      <c r="K38" s="2">
        <v>16</v>
      </c>
      <c r="L38" s="2">
        <v>12</v>
      </c>
      <c r="M38" s="9">
        <v>10</v>
      </c>
    </row>
    <row r="39" spans="1:13" ht="11.25">
      <c r="A39" s="6" t="s">
        <v>22</v>
      </c>
      <c r="B39" s="16">
        <f aca="true" t="shared" si="4" ref="B39:M39">B38/B$9</f>
        <v>0.2529182879377432</v>
      </c>
      <c r="C39" s="17">
        <f t="shared" si="4"/>
        <v>0.16666666666666666</v>
      </c>
      <c r="D39" s="17">
        <f t="shared" si="4"/>
        <v>0.2261904761904762</v>
      </c>
      <c r="E39" s="17">
        <f t="shared" si="4"/>
        <v>0.2972972972972973</v>
      </c>
      <c r="F39" s="17">
        <f t="shared" si="4"/>
        <v>0.38461538461538464</v>
      </c>
      <c r="G39" s="16">
        <f t="shared" si="4"/>
        <v>0.2571428571428571</v>
      </c>
      <c r="H39" s="17">
        <f t="shared" si="4"/>
        <v>0.26666666666666666</v>
      </c>
      <c r="I39" s="17">
        <f t="shared" si="4"/>
        <v>0.1276595744680851</v>
      </c>
      <c r="J39" s="17">
        <f t="shared" si="4"/>
        <v>0.17307692307692307</v>
      </c>
      <c r="K39" s="17">
        <f t="shared" si="4"/>
        <v>0.3018867924528302</v>
      </c>
      <c r="L39" s="17">
        <f t="shared" si="4"/>
        <v>0.35294117647058826</v>
      </c>
      <c r="M39" s="16">
        <f t="shared" si="4"/>
        <v>0.38461538461538464</v>
      </c>
    </row>
    <row r="40" spans="1:13" ht="11.25">
      <c r="A40" s="6" t="s">
        <v>23</v>
      </c>
      <c r="B40" s="18">
        <v>2.5</v>
      </c>
      <c r="C40" s="19">
        <v>2.3</v>
      </c>
      <c r="D40" s="19">
        <v>2.6</v>
      </c>
      <c r="E40" s="19">
        <v>2.7</v>
      </c>
      <c r="F40" s="19">
        <v>3.1</v>
      </c>
      <c r="G40" s="18">
        <v>2.2</v>
      </c>
      <c r="H40" s="19">
        <v>2.3</v>
      </c>
      <c r="I40" s="19">
        <v>2.2</v>
      </c>
      <c r="J40" s="19">
        <v>2.6</v>
      </c>
      <c r="K40" s="19">
        <v>2.5</v>
      </c>
      <c r="L40" s="19">
        <v>2.9</v>
      </c>
      <c r="M40" s="18">
        <v>2.4</v>
      </c>
    </row>
    <row r="41" spans="1:13" ht="11.25">
      <c r="A41" s="6" t="s">
        <v>24</v>
      </c>
      <c r="B41" s="9">
        <v>23</v>
      </c>
      <c r="C41" s="2">
        <v>19</v>
      </c>
      <c r="D41" s="2">
        <v>23</v>
      </c>
      <c r="E41" s="2">
        <v>27</v>
      </c>
      <c r="F41" s="2">
        <v>27</v>
      </c>
      <c r="G41" s="9">
        <v>22</v>
      </c>
      <c r="H41" s="2">
        <v>23</v>
      </c>
      <c r="I41" s="2">
        <v>18</v>
      </c>
      <c r="J41" s="2">
        <v>25</v>
      </c>
      <c r="K41" s="2">
        <v>24</v>
      </c>
      <c r="L41" s="2">
        <v>25</v>
      </c>
      <c r="M41" s="9">
        <v>21</v>
      </c>
    </row>
    <row r="42" spans="1:13" ht="11.25">
      <c r="A42" s="10" t="s">
        <v>25</v>
      </c>
      <c r="B42" s="9"/>
      <c r="C42" s="2"/>
      <c r="D42" s="2"/>
      <c r="E42" s="2"/>
      <c r="F42" s="2"/>
      <c r="G42" s="9"/>
      <c r="H42" s="2"/>
      <c r="I42" s="2"/>
      <c r="J42" s="2"/>
      <c r="K42" s="2"/>
      <c r="L42" s="2"/>
      <c r="M42" s="9"/>
    </row>
    <row r="43" spans="1:13" ht="11.25">
      <c r="A43" s="6" t="s">
        <v>17</v>
      </c>
      <c r="B43" s="9">
        <v>61</v>
      </c>
      <c r="C43" s="2">
        <v>4</v>
      </c>
      <c r="D43" s="2">
        <v>29</v>
      </c>
      <c r="E43" s="2">
        <v>9</v>
      </c>
      <c r="F43" s="2">
        <v>5</v>
      </c>
      <c r="G43" s="9">
        <v>14</v>
      </c>
      <c r="H43" s="2">
        <v>1</v>
      </c>
      <c r="I43" s="2">
        <v>14</v>
      </c>
      <c r="J43" s="2">
        <v>17</v>
      </c>
      <c r="K43" s="2">
        <v>14</v>
      </c>
      <c r="L43" s="2">
        <v>12</v>
      </c>
      <c r="M43" s="9">
        <v>3</v>
      </c>
    </row>
    <row r="44" spans="1:13" ht="11.25">
      <c r="A44" s="6" t="s">
        <v>22</v>
      </c>
      <c r="B44" s="16">
        <f aca="true" t="shared" si="5" ref="B44:M44">B43/B$9</f>
        <v>0.23735408560311283</v>
      </c>
      <c r="C44" s="17">
        <f t="shared" si="5"/>
        <v>0.2222222222222222</v>
      </c>
      <c r="D44" s="17">
        <f t="shared" si="5"/>
        <v>0.34523809523809523</v>
      </c>
      <c r="E44" s="17">
        <f t="shared" si="5"/>
        <v>0.24324324324324326</v>
      </c>
      <c r="F44" s="17">
        <f t="shared" si="5"/>
        <v>0.38461538461538464</v>
      </c>
      <c r="G44" s="16">
        <f t="shared" si="5"/>
        <v>0.13333333333333333</v>
      </c>
      <c r="H44" s="17">
        <f t="shared" si="5"/>
        <v>0.022222222222222223</v>
      </c>
      <c r="I44" s="17">
        <f t="shared" si="5"/>
        <v>0.2978723404255319</v>
      </c>
      <c r="J44" s="17">
        <f t="shared" si="5"/>
        <v>0.3269230769230769</v>
      </c>
      <c r="K44" s="17">
        <f t="shared" si="5"/>
        <v>0.2641509433962264</v>
      </c>
      <c r="L44" s="17">
        <f t="shared" si="5"/>
        <v>0.35294117647058826</v>
      </c>
      <c r="M44" s="16">
        <f t="shared" si="5"/>
        <v>0.11538461538461539</v>
      </c>
    </row>
    <row r="45" spans="1:13" ht="11.25">
      <c r="A45" s="6" t="s">
        <v>23</v>
      </c>
      <c r="B45" s="18">
        <v>2.8</v>
      </c>
      <c r="C45" s="19">
        <v>2.3</v>
      </c>
      <c r="D45" s="19">
        <v>2.6</v>
      </c>
      <c r="E45" s="19">
        <v>3.3</v>
      </c>
      <c r="F45" s="19">
        <v>3.5</v>
      </c>
      <c r="G45" s="18">
        <v>2.9</v>
      </c>
      <c r="H45" s="19">
        <v>1.9</v>
      </c>
      <c r="I45" s="19">
        <v>2.2</v>
      </c>
      <c r="J45" s="19">
        <v>2.7</v>
      </c>
      <c r="K45" s="19">
        <v>3.1</v>
      </c>
      <c r="L45" s="19">
        <v>3.5</v>
      </c>
      <c r="M45" s="9">
        <v>2.7</v>
      </c>
    </row>
    <row r="46" spans="1:13" ht="11.25">
      <c r="A46" s="6" t="s">
        <v>24</v>
      </c>
      <c r="B46" s="9">
        <v>26</v>
      </c>
      <c r="C46" s="2">
        <v>22</v>
      </c>
      <c r="D46" s="2">
        <v>25</v>
      </c>
      <c r="E46" s="2">
        <v>29</v>
      </c>
      <c r="F46" s="2">
        <v>29</v>
      </c>
      <c r="G46" s="9">
        <v>29</v>
      </c>
      <c r="H46" s="2">
        <v>17</v>
      </c>
      <c r="I46" s="2">
        <v>20</v>
      </c>
      <c r="J46" s="2">
        <v>25</v>
      </c>
      <c r="K46" s="2">
        <v>28</v>
      </c>
      <c r="L46" s="2">
        <v>34</v>
      </c>
      <c r="M46" s="9">
        <v>29</v>
      </c>
    </row>
    <row r="47" spans="1:13" s="24" customFormat="1" ht="11.25">
      <c r="A47" s="32"/>
      <c r="B47" s="14"/>
      <c r="C47" s="15"/>
      <c r="D47" s="15"/>
      <c r="E47" s="15"/>
      <c r="F47" s="15"/>
      <c r="G47" s="14"/>
      <c r="H47" s="15"/>
      <c r="I47" s="15"/>
      <c r="J47" s="15"/>
      <c r="K47" s="15"/>
      <c r="L47" s="15"/>
      <c r="M47" s="14"/>
    </row>
    <row r="48" spans="1:13" ht="11.25">
      <c r="A48" s="10" t="s">
        <v>28</v>
      </c>
      <c r="B48" s="9"/>
      <c r="C48" s="2"/>
      <c r="D48" s="2"/>
      <c r="E48" s="2"/>
      <c r="F48" s="2"/>
      <c r="G48" s="9"/>
      <c r="H48" s="2"/>
      <c r="I48" s="2"/>
      <c r="J48" s="2"/>
      <c r="K48" s="2"/>
      <c r="L48" s="2"/>
      <c r="M48" s="9"/>
    </row>
    <row r="49" spans="1:13" ht="11.25">
      <c r="A49" s="10" t="s">
        <v>21</v>
      </c>
      <c r="B49" s="9"/>
      <c r="C49" s="2"/>
      <c r="D49" s="2"/>
      <c r="E49" s="2"/>
      <c r="F49" s="2"/>
      <c r="G49" s="9"/>
      <c r="H49" s="2"/>
      <c r="I49" s="2"/>
      <c r="J49" s="2"/>
      <c r="K49" s="2"/>
      <c r="L49" s="2"/>
      <c r="M49" s="9"/>
    </row>
    <row r="50" spans="1:13" ht="11.25">
      <c r="A50" s="6" t="s">
        <v>17</v>
      </c>
      <c r="B50" s="9">
        <v>63</v>
      </c>
      <c r="C50" s="2">
        <v>3</v>
      </c>
      <c r="D50" s="2">
        <v>18</v>
      </c>
      <c r="E50" s="2">
        <v>9</v>
      </c>
      <c r="F50" s="2">
        <v>6</v>
      </c>
      <c r="G50" s="9">
        <v>27</v>
      </c>
      <c r="H50" s="2">
        <v>12</v>
      </c>
      <c r="I50" s="2">
        <v>8</v>
      </c>
      <c r="J50" s="2">
        <v>6</v>
      </c>
      <c r="K50" s="2">
        <v>11</v>
      </c>
      <c r="L50" s="2">
        <v>17</v>
      </c>
      <c r="M50" s="9">
        <v>9</v>
      </c>
    </row>
    <row r="51" spans="1:13" ht="11.25">
      <c r="A51" s="6" t="s">
        <v>22</v>
      </c>
      <c r="B51" s="16">
        <f aca="true" t="shared" si="6" ref="B51:M51">B50/B$9</f>
        <v>0.245136186770428</v>
      </c>
      <c r="C51" s="17">
        <f t="shared" si="6"/>
        <v>0.16666666666666666</v>
      </c>
      <c r="D51" s="17">
        <f t="shared" si="6"/>
        <v>0.21428571428571427</v>
      </c>
      <c r="E51" s="17">
        <f t="shared" si="6"/>
        <v>0.24324324324324326</v>
      </c>
      <c r="F51" s="17">
        <f t="shared" si="6"/>
        <v>0.46153846153846156</v>
      </c>
      <c r="G51" s="16">
        <f t="shared" si="6"/>
        <v>0.2571428571428571</v>
      </c>
      <c r="H51" s="17">
        <f t="shared" si="6"/>
        <v>0.26666666666666666</v>
      </c>
      <c r="I51" s="17">
        <f t="shared" si="6"/>
        <v>0.1702127659574468</v>
      </c>
      <c r="J51" s="17">
        <f t="shared" si="6"/>
        <v>0.11538461538461539</v>
      </c>
      <c r="K51" s="17">
        <f t="shared" si="6"/>
        <v>0.20754716981132076</v>
      </c>
      <c r="L51" s="17">
        <f t="shared" si="6"/>
        <v>0.5</v>
      </c>
      <c r="M51" s="16">
        <f t="shared" si="6"/>
        <v>0.34615384615384615</v>
      </c>
    </row>
    <row r="52" spans="1:13" ht="11.25">
      <c r="A52" s="6" t="s">
        <v>23</v>
      </c>
      <c r="B52" s="18">
        <v>2.4</v>
      </c>
      <c r="C52" s="19">
        <v>1.3</v>
      </c>
      <c r="D52" s="19">
        <v>2.5</v>
      </c>
      <c r="E52" s="19">
        <v>2.7</v>
      </c>
      <c r="F52" s="19">
        <v>3.4</v>
      </c>
      <c r="G52" s="18">
        <v>2.1</v>
      </c>
      <c r="H52" s="19">
        <v>1.8</v>
      </c>
      <c r="I52" s="19">
        <v>2.1</v>
      </c>
      <c r="J52" s="19">
        <v>2.2</v>
      </c>
      <c r="K52" s="19">
        <v>2.6</v>
      </c>
      <c r="L52" s="19">
        <v>2.8</v>
      </c>
      <c r="M52" s="18">
        <v>2.5</v>
      </c>
    </row>
    <row r="53" spans="1:13" ht="11.25">
      <c r="A53" s="6" t="s">
        <v>24</v>
      </c>
      <c r="B53" s="9">
        <v>31</v>
      </c>
      <c r="C53" s="2">
        <v>14</v>
      </c>
      <c r="D53" s="2">
        <v>33</v>
      </c>
      <c r="E53" s="2">
        <v>36</v>
      </c>
      <c r="F53" s="2">
        <v>37</v>
      </c>
      <c r="G53" s="9">
        <v>30</v>
      </c>
      <c r="H53" s="2">
        <v>27</v>
      </c>
      <c r="I53" s="2">
        <v>24</v>
      </c>
      <c r="J53" s="2">
        <v>36</v>
      </c>
      <c r="K53" s="2">
        <v>35</v>
      </c>
      <c r="L53" s="2">
        <v>32</v>
      </c>
      <c r="M53" s="9">
        <v>34</v>
      </c>
    </row>
    <row r="54" spans="1:13" ht="11.25">
      <c r="A54" s="40" t="s">
        <v>29</v>
      </c>
      <c r="B54" s="34">
        <v>2</v>
      </c>
      <c r="F54" s="12">
        <v>1</v>
      </c>
      <c r="G54" s="14">
        <v>1</v>
      </c>
      <c r="L54" s="12">
        <v>1</v>
      </c>
      <c r="M54" s="14">
        <v>1</v>
      </c>
    </row>
    <row r="55" spans="1:13" ht="11.25">
      <c r="A55" s="40" t="s">
        <v>30</v>
      </c>
      <c r="B55" s="34">
        <f>B54</f>
        <v>2</v>
      </c>
      <c r="C55" s="54"/>
      <c r="D55" s="15"/>
      <c r="E55" s="15"/>
      <c r="F55" s="15">
        <f>F54</f>
        <v>1</v>
      </c>
      <c r="G55" s="15">
        <f>G54</f>
        <v>1</v>
      </c>
      <c r="H55" s="54"/>
      <c r="I55" s="15"/>
      <c r="J55" s="15"/>
      <c r="K55" s="15"/>
      <c r="L55" s="15">
        <f>L54</f>
        <v>1</v>
      </c>
      <c r="M55" s="14">
        <f>M54</f>
        <v>1</v>
      </c>
    </row>
    <row r="56" spans="1:13" ht="11.25">
      <c r="A56" s="40" t="s">
        <v>31</v>
      </c>
      <c r="B56" s="50">
        <f>B55/B$9</f>
        <v>0.007782101167315175</v>
      </c>
      <c r="C56" s="42"/>
      <c r="D56" s="44"/>
      <c r="E56" s="52"/>
      <c r="F56" s="52">
        <f>F55/F$9</f>
        <v>0.07692307692307693</v>
      </c>
      <c r="G56" s="52">
        <f>G55/G$9</f>
        <v>0.009523809523809525</v>
      </c>
      <c r="H56" s="42"/>
      <c r="I56" s="52"/>
      <c r="J56" s="52"/>
      <c r="K56" s="52"/>
      <c r="L56" s="52">
        <f>L55/L$9</f>
        <v>0.029411764705882353</v>
      </c>
      <c r="M56" s="53">
        <f>M55/M$9</f>
        <v>0.038461538461538464</v>
      </c>
    </row>
    <row r="57" spans="1:13" ht="11.25">
      <c r="A57" s="10" t="s">
        <v>25</v>
      </c>
      <c r="B57" s="9"/>
      <c r="C57" s="2"/>
      <c r="D57" s="2"/>
      <c r="E57" s="2"/>
      <c r="F57" s="2"/>
      <c r="G57" s="9"/>
      <c r="H57" s="2"/>
      <c r="I57" s="2"/>
      <c r="J57" s="2"/>
      <c r="K57" s="2"/>
      <c r="L57" s="2"/>
      <c r="M57" s="9"/>
    </row>
    <row r="58" spans="1:13" ht="11.25">
      <c r="A58" s="6" t="s">
        <v>17</v>
      </c>
      <c r="B58" s="9">
        <v>55</v>
      </c>
      <c r="C58" s="2">
        <v>5</v>
      </c>
      <c r="D58" s="2">
        <v>25</v>
      </c>
      <c r="E58" s="2">
        <v>7</v>
      </c>
      <c r="F58" s="2">
        <v>5</v>
      </c>
      <c r="G58" s="9">
        <v>13</v>
      </c>
      <c r="H58" s="2">
        <v>1</v>
      </c>
      <c r="I58" s="2">
        <v>11</v>
      </c>
      <c r="J58" s="2">
        <v>14</v>
      </c>
      <c r="K58" s="2">
        <v>16</v>
      </c>
      <c r="L58" s="2">
        <v>11</v>
      </c>
      <c r="M58" s="9">
        <v>2</v>
      </c>
    </row>
    <row r="59" spans="1:13" ht="11.25">
      <c r="A59" s="6" t="s">
        <v>22</v>
      </c>
      <c r="B59" s="16">
        <f aca="true" t="shared" si="7" ref="B59:M59">B58/B$9</f>
        <v>0.2140077821011673</v>
      </c>
      <c r="C59" s="17">
        <f t="shared" si="7"/>
        <v>0.2777777777777778</v>
      </c>
      <c r="D59" s="17">
        <f t="shared" si="7"/>
        <v>0.2976190476190476</v>
      </c>
      <c r="E59" s="17">
        <f t="shared" si="7"/>
        <v>0.1891891891891892</v>
      </c>
      <c r="F59" s="17">
        <f t="shared" si="7"/>
        <v>0.38461538461538464</v>
      </c>
      <c r="G59" s="16">
        <f t="shared" si="7"/>
        <v>0.12380952380952381</v>
      </c>
      <c r="H59" s="17">
        <f t="shared" si="7"/>
        <v>0.022222222222222223</v>
      </c>
      <c r="I59" s="17">
        <f t="shared" si="7"/>
        <v>0.23404255319148937</v>
      </c>
      <c r="J59" s="17">
        <f t="shared" si="7"/>
        <v>0.2692307692307692</v>
      </c>
      <c r="K59" s="17">
        <f t="shared" si="7"/>
        <v>0.3018867924528302</v>
      </c>
      <c r="L59" s="17">
        <f t="shared" si="7"/>
        <v>0.3235294117647059</v>
      </c>
      <c r="M59" s="16">
        <f t="shared" si="7"/>
        <v>0.07692307692307693</v>
      </c>
    </row>
    <row r="60" spans="1:13" ht="11.25">
      <c r="A60" s="6" t="s">
        <v>23</v>
      </c>
      <c r="B60" s="18">
        <v>2.8</v>
      </c>
      <c r="C60" s="19">
        <v>2.3</v>
      </c>
      <c r="D60" s="19">
        <v>2.6</v>
      </c>
      <c r="E60" s="19">
        <v>3.4</v>
      </c>
      <c r="F60" s="19">
        <v>3.3</v>
      </c>
      <c r="G60" s="18">
        <v>3</v>
      </c>
      <c r="H60" s="19">
        <v>2</v>
      </c>
      <c r="I60" s="19">
        <v>2.2</v>
      </c>
      <c r="J60" s="19">
        <v>2.6</v>
      </c>
      <c r="K60" s="19">
        <v>3.1</v>
      </c>
      <c r="L60" s="19">
        <v>3.4</v>
      </c>
      <c r="M60" s="18">
        <v>3.1</v>
      </c>
    </row>
    <row r="61" spans="1:13" ht="11.25">
      <c r="A61" s="6" t="s">
        <v>24</v>
      </c>
      <c r="B61" s="9">
        <v>39</v>
      </c>
      <c r="C61" s="2">
        <v>32</v>
      </c>
      <c r="D61" s="2">
        <v>37</v>
      </c>
      <c r="E61" s="2">
        <v>44</v>
      </c>
      <c r="F61" s="2">
        <v>45</v>
      </c>
      <c r="G61" s="9">
        <v>40</v>
      </c>
      <c r="H61" s="2">
        <v>28</v>
      </c>
      <c r="I61" s="2">
        <v>30</v>
      </c>
      <c r="J61" s="2">
        <v>36</v>
      </c>
      <c r="K61" s="2">
        <v>41</v>
      </c>
      <c r="L61" s="2">
        <v>48</v>
      </c>
      <c r="M61" s="9">
        <v>46</v>
      </c>
    </row>
    <row r="62" spans="1:13" ht="11.25">
      <c r="A62" s="33"/>
      <c r="B62" s="30"/>
      <c r="C62" s="31"/>
      <c r="D62" s="31"/>
      <c r="E62" s="31"/>
      <c r="F62" s="31"/>
      <c r="G62" s="30"/>
      <c r="H62" s="31"/>
      <c r="I62" s="31"/>
      <c r="J62" s="31"/>
      <c r="K62" s="31"/>
      <c r="L62" s="31"/>
      <c r="M62" s="30"/>
    </row>
    <row r="63" spans="1:13" ht="11.25">
      <c r="A63" s="36" t="s">
        <v>32</v>
      </c>
      <c r="B63" s="38"/>
      <c r="G63" s="35"/>
      <c r="M63" s="35"/>
    </row>
    <row r="64" spans="1:13" ht="11.25">
      <c r="A64" s="36" t="s">
        <v>21</v>
      </c>
      <c r="B64" s="34"/>
      <c r="G64" s="14"/>
      <c r="M64" s="14"/>
    </row>
    <row r="65" spans="1:13" ht="11.25">
      <c r="A65" s="37" t="s">
        <v>17</v>
      </c>
      <c r="B65" s="34">
        <v>9</v>
      </c>
      <c r="D65" s="12">
        <v>1</v>
      </c>
      <c r="E65" s="12">
        <v>1</v>
      </c>
      <c r="G65" s="14">
        <v>7</v>
      </c>
      <c r="H65" s="12">
        <v>2</v>
      </c>
      <c r="I65" s="12">
        <v>3</v>
      </c>
      <c r="K65" s="12">
        <v>2</v>
      </c>
      <c r="L65" s="12">
        <v>1</v>
      </c>
      <c r="M65" s="14">
        <v>1</v>
      </c>
    </row>
    <row r="66" spans="1:13" ht="11.25">
      <c r="A66" s="37" t="s">
        <v>22</v>
      </c>
      <c r="B66" s="41">
        <f>B65/B$9</f>
        <v>0.03501945525291829</v>
      </c>
      <c r="C66" s="42"/>
      <c r="D66" s="44">
        <f aca="true" t="shared" si="8" ref="D66:M66">D65/D$9</f>
        <v>0.011904761904761904</v>
      </c>
      <c r="E66" s="44">
        <f t="shared" si="8"/>
        <v>0.02702702702702703</v>
      </c>
      <c r="F66" s="44"/>
      <c r="G66" s="43">
        <f t="shared" si="8"/>
        <v>0.06666666666666667</v>
      </c>
      <c r="H66" s="42">
        <f t="shared" si="8"/>
        <v>0.044444444444444446</v>
      </c>
      <c r="I66" s="44">
        <f t="shared" si="8"/>
        <v>0.06382978723404255</v>
      </c>
      <c r="J66" s="44"/>
      <c r="K66" s="44">
        <f t="shared" si="8"/>
        <v>0.03773584905660377</v>
      </c>
      <c r="L66" s="44">
        <f t="shared" si="8"/>
        <v>0.029411764705882353</v>
      </c>
      <c r="M66" s="43">
        <f t="shared" si="8"/>
        <v>0.038461538461538464</v>
      </c>
    </row>
    <row r="67" spans="1:13" ht="11.25">
      <c r="A67" s="37" t="s">
        <v>23</v>
      </c>
      <c r="B67" s="34">
        <v>2.8</v>
      </c>
      <c r="D67" s="12">
        <v>2.9</v>
      </c>
      <c r="E67" s="45">
        <v>3</v>
      </c>
      <c r="G67" s="14">
        <v>2.7</v>
      </c>
      <c r="H67" s="12">
        <v>2.9</v>
      </c>
      <c r="I67" s="12">
        <v>2.7</v>
      </c>
      <c r="K67" s="12">
        <v>2.8</v>
      </c>
      <c r="L67" s="12">
        <v>2.6</v>
      </c>
      <c r="M67" s="46">
        <v>3</v>
      </c>
    </row>
    <row r="68" spans="1:13" ht="11.25">
      <c r="A68" s="37" t="s">
        <v>24</v>
      </c>
      <c r="B68" s="34">
        <v>49</v>
      </c>
      <c r="D68" s="12">
        <v>48</v>
      </c>
      <c r="E68" s="12">
        <v>60</v>
      </c>
      <c r="G68" s="14">
        <v>48</v>
      </c>
      <c r="H68" s="12">
        <v>60</v>
      </c>
      <c r="I68" s="12">
        <v>37</v>
      </c>
      <c r="K68" s="12">
        <v>54</v>
      </c>
      <c r="L68" s="12">
        <v>57</v>
      </c>
      <c r="M68" s="14">
        <v>49</v>
      </c>
    </row>
    <row r="69" spans="1:13" ht="11.25">
      <c r="A69" s="40" t="s">
        <v>29</v>
      </c>
      <c r="B69" s="34">
        <v>1</v>
      </c>
      <c r="E69" s="12">
        <v>1</v>
      </c>
      <c r="G69" s="14"/>
      <c r="I69" s="12">
        <v>1</v>
      </c>
      <c r="M69" s="14"/>
    </row>
    <row r="70" spans="1:13" ht="11.25">
      <c r="A70" s="40" t="s">
        <v>30</v>
      </c>
      <c r="B70" s="34">
        <f>SUM(B55,B69)</f>
        <v>3</v>
      </c>
      <c r="D70" s="15"/>
      <c r="E70" s="15">
        <f>SUM(E55,E69)</f>
        <v>1</v>
      </c>
      <c r="F70" s="15">
        <f>SUM(F55,F69)</f>
        <v>1</v>
      </c>
      <c r="G70" s="14">
        <f>SUM(G55,G69)</f>
        <v>1</v>
      </c>
      <c r="I70" s="15">
        <f>SUM(I55,I69)</f>
        <v>1</v>
      </c>
      <c r="J70" s="15"/>
      <c r="K70" s="15"/>
      <c r="L70" s="15">
        <f>SUM(L55,L69)</f>
        <v>1</v>
      </c>
      <c r="M70" s="14">
        <f>SUM(M55,M69)</f>
        <v>1</v>
      </c>
    </row>
    <row r="71" spans="1:13" ht="11.25">
      <c r="A71" s="40" t="s">
        <v>31</v>
      </c>
      <c r="B71" s="50">
        <f>B70/B$9</f>
        <v>0.011673151750972763</v>
      </c>
      <c r="C71" s="42"/>
      <c r="D71" s="44"/>
      <c r="E71" s="52">
        <f>E70/E$9</f>
        <v>0.02702702702702703</v>
      </c>
      <c r="F71" s="52">
        <f>F70/F$9</f>
        <v>0.07692307692307693</v>
      </c>
      <c r="G71" s="53">
        <f>G70/G$9</f>
        <v>0.009523809523809525</v>
      </c>
      <c r="H71" s="44"/>
      <c r="I71" s="52">
        <f>I70/I$9</f>
        <v>0.02127659574468085</v>
      </c>
      <c r="J71" s="52"/>
      <c r="K71" s="52"/>
      <c r="L71" s="52">
        <f>L70/L$9</f>
        <v>0.029411764705882353</v>
      </c>
      <c r="M71" s="53">
        <f>M70/M$9</f>
        <v>0.038461538461538464</v>
      </c>
    </row>
    <row r="72" spans="1:13" ht="11.25">
      <c r="A72" s="36" t="s">
        <v>25</v>
      </c>
      <c r="B72" s="34"/>
      <c r="G72" s="14"/>
      <c r="M72" s="14"/>
    </row>
    <row r="73" spans="1:13" ht="11.25">
      <c r="A73" s="37" t="s">
        <v>17</v>
      </c>
      <c r="B73" s="34">
        <v>17</v>
      </c>
      <c r="C73" s="12">
        <v>1</v>
      </c>
      <c r="D73" s="12">
        <v>5</v>
      </c>
      <c r="E73" s="12">
        <v>4</v>
      </c>
      <c r="F73" s="12">
        <v>1</v>
      </c>
      <c r="G73" s="14">
        <v>6</v>
      </c>
      <c r="H73" s="12">
        <v>1</v>
      </c>
      <c r="I73" s="12">
        <v>3</v>
      </c>
      <c r="J73" s="12">
        <v>2</v>
      </c>
      <c r="K73" s="12">
        <v>7</v>
      </c>
      <c r="L73" s="12">
        <v>3</v>
      </c>
      <c r="M73" s="14">
        <v>1</v>
      </c>
    </row>
    <row r="74" spans="1:13" ht="11.25">
      <c r="A74" s="37" t="s">
        <v>22</v>
      </c>
      <c r="B74" s="41">
        <f>B73/B$9</f>
        <v>0.06614785992217899</v>
      </c>
      <c r="C74" s="42">
        <f aca="true" t="shared" si="9" ref="C74:M74">C73/C$9</f>
        <v>0.05555555555555555</v>
      </c>
      <c r="D74" s="44">
        <f t="shared" si="9"/>
        <v>0.05952380952380952</v>
      </c>
      <c r="E74" s="44">
        <f t="shared" si="9"/>
        <v>0.10810810810810811</v>
      </c>
      <c r="F74" s="44">
        <f t="shared" si="9"/>
        <v>0.07692307692307693</v>
      </c>
      <c r="G74" s="43">
        <f t="shared" si="9"/>
        <v>0.05714285714285714</v>
      </c>
      <c r="H74" s="42">
        <f t="shared" si="9"/>
        <v>0.022222222222222223</v>
      </c>
      <c r="I74" s="44">
        <f t="shared" si="9"/>
        <v>0.06382978723404255</v>
      </c>
      <c r="J74" s="44">
        <f t="shared" si="9"/>
        <v>0.038461538461538464</v>
      </c>
      <c r="K74" s="44">
        <f t="shared" si="9"/>
        <v>0.1320754716981132</v>
      </c>
      <c r="L74" s="44">
        <f t="shared" si="9"/>
        <v>0.08823529411764706</v>
      </c>
      <c r="M74" s="43">
        <f t="shared" si="9"/>
        <v>0.038461538461538464</v>
      </c>
    </row>
    <row r="75" spans="1:13" ht="11.25">
      <c r="A75" s="37" t="s">
        <v>23</v>
      </c>
      <c r="B75" s="34">
        <v>3.2</v>
      </c>
      <c r="C75" s="12">
        <v>2.1</v>
      </c>
      <c r="D75" s="45">
        <v>3</v>
      </c>
      <c r="E75" s="12">
        <v>3.5</v>
      </c>
      <c r="F75" s="45">
        <v>4</v>
      </c>
      <c r="G75" s="14">
        <v>3.2</v>
      </c>
      <c r="H75" s="12">
        <v>3.6</v>
      </c>
      <c r="I75" s="12">
        <v>2.2</v>
      </c>
      <c r="J75" s="12">
        <v>3.2</v>
      </c>
      <c r="K75" s="12">
        <v>3.3</v>
      </c>
      <c r="L75" s="12">
        <v>3.7</v>
      </c>
      <c r="M75" s="14">
        <v>3.5</v>
      </c>
    </row>
    <row r="76" spans="1:13" ht="11.25">
      <c r="A76" s="37" t="s">
        <v>24</v>
      </c>
      <c r="B76" s="34">
        <v>57</v>
      </c>
      <c r="C76" s="12">
        <v>32</v>
      </c>
      <c r="D76" s="12">
        <v>53</v>
      </c>
      <c r="E76" s="12">
        <v>61</v>
      </c>
      <c r="F76" s="12">
        <v>68</v>
      </c>
      <c r="G76" s="14">
        <v>59</v>
      </c>
      <c r="H76" s="12">
        <v>59</v>
      </c>
      <c r="I76" s="12">
        <v>43</v>
      </c>
      <c r="J76" s="12">
        <v>55</v>
      </c>
      <c r="K76" s="12">
        <v>58</v>
      </c>
      <c r="L76" s="12">
        <v>64</v>
      </c>
      <c r="M76" s="14">
        <v>63</v>
      </c>
    </row>
    <row r="77" spans="2:13" ht="11.25">
      <c r="B77" s="34"/>
      <c r="G77" s="14"/>
      <c r="M77" s="14"/>
    </row>
    <row r="78" spans="1:13" ht="11.25">
      <c r="A78" s="36" t="s">
        <v>33</v>
      </c>
      <c r="B78" s="34"/>
      <c r="G78" s="14"/>
      <c r="M78" s="14"/>
    </row>
    <row r="79" spans="1:13" ht="11.25">
      <c r="A79" s="36" t="s">
        <v>21</v>
      </c>
      <c r="B79" s="34"/>
      <c r="G79" s="14"/>
      <c r="M79" s="14"/>
    </row>
    <row r="80" spans="1:13" ht="11.25">
      <c r="A80" s="37" t="s">
        <v>17</v>
      </c>
      <c r="B80" s="34">
        <v>35</v>
      </c>
      <c r="C80" s="12">
        <v>1</v>
      </c>
      <c r="D80" s="12">
        <v>14</v>
      </c>
      <c r="E80" s="12">
        <v>5</v>
      </c>
      <c r="F80" s="12">
        <v>1</v>
      </c>
      <c r="G80" s="14">
        <v>14</v>
      </c>
      <c r="H80" s="12">
        <v>6</v>
      </c>
      <c r="I80" s="12">
        <v>4</v>
      </c>
      <c r="J80" s="12">
        <v>6</v>
      </c>
      <c r="K80" s="12">
        <v>10</v>
      </c>
      <c r="L80" s="12">
        <v>6</v>
      </c>
      <c r="M80" s="14">
        <v>3</v>
      </c>
    </row>
    <row r="81" spans="1:13" ht="11.25">
      <c r="A81" s="37" t="s">
        <v>22</v>
      </c>
      <c r="B81" s="50">
        <f>B80/B$9</f>
        <v>0.13618677042801555</v>
      </c>
      <c r="C81" s="51">
        <f aca="true" t="shared" si="10" ref="C81:M81">C80/C$9</f>
        <v>0.05555555555555555</v>
      </c>
      <c r="D81" s="52">
        <f t="shared" si="10"/>
        <v>0.16666666666666666</v>
      </c>
      <c r="E81" s="52">
        <f t="shared" si="10"/>
        <v>0.13513513513513514</v>
      </c>
      <c r="F81" s="52">
        <f t="shared" si="10"/>
        <v>0.07692307692307693</v>
      </c>
      <c r="G81" s="53">
        <f t="shared" si="10"/>
        <v>0.13333333333333333</v>
      </c>
      <c r="H81" s="51">
        <f t="shared" si="10"/>
        <v>0.13333333333333333</v>
      </c>
      <c r="I81" s="52">
        <f t="shared" si="10"/>
        <v>0.0851063829787234</v>
      </c>
      <c r="J81" s="52">
        <f t="shared" si="10"/>
        <v>0.11538461538461539</v>
      </c>
      <c r="K81" s="52">
        <f t="shared" si="10"/>
        <v>0.18867924528301888</v>
      </c>
      <c r="L81" s="52">
        <f t="shared" si="10"/>
        <v>0.17647058823529413</v>
      </c>
      <c r="M81" s="53">
        <f t="shared" si="10"/>
        <v>0.11538461538461539</v>
      </c>
    </row>
    <row r="82" spans="1:13" ht="11.25">
      <c r="A82" s="37" t="s">
        <v>23</v>
      </c>
      <c r="B82" s="34">
        <v>2.4</v>
      </c>
      <c r="C82" s="12">
        <v>2.1</v>
      </c>
      <c r="D82" s="12">
        <v>2.6</v>
      </c>
      <c r="E82" s="12">
        <v>2.5</v>
      </c>
      <c r="F82" s="45">
        <v>4</v>
      </c>
      <c r="G82" s="14">
        <v>2.1</v>
      </c>
      <c r="H82" s="12">
        <v>1.7</v>
      </c>
      <c r="I82" s="12">
        <v>2.3</v>
      </c>
      <c r="J82" s="12">
        <v>2.3</v>
      </c>
      <c r="K82" s="12">
        <v>2.7</v>
      </c>
      <c r="L82" s="12">
        <v>3.1</v>
      </c>
      <c r="M82" s="14">
        <v>2.2</v>
      </c>
    </row>
    <row r="83" spans="1:13" ht="11.25">
      <c r="A83" s="37" t="s">
        <v>24</v>
      </c>
      <c r="B83" s="34">
        <v>43</v>
      </c>
      <c r="C83" s="12">
        <v>38</v>
      </c>
      <c r="D83" s="12">
        <v>45</v>
      </c>
      <c r="E83" s="12">
        <v>45</v>
      </c>
      <c r="F83" s="12">
        <v>50</v>
      </c>
      <c r="G83" s="14">
        <v>40</v>
      </c>
      <c r="H83" s="12">
        <v>36</v>
      </c>
      <c r="I83" s="12">
        <v>32</v>
      </c>
      <c r="J83" s="12">
        <v>46</v>
      </c>
      <c r="K83" s="12">
        <v>46</v>
      </c>
      <c r="L83" s="12">
        <v>52</v>
      </c>
      <c r="M83" s="14">
        <v>39</v>
      </c>
    </row>
    <row r="84" spans="1:13" ht="11.25">
      <c r="A84" s="40" t="s">
        <v>29</v>
      </c>
      <c r="B84" s="34">
        <v>5</v>
      </c>
      <c r="D84" s="12">
        <v>3</v>
      </c>
      <c r="G84" s="14">
        <v>2</v>
      </c>
      <c r="H84" s="12">
        <v>1</v>
      </c>
      <c r="K84" s="12">
        <v>3</v>
      </c>
      <c r="M84" s="14">
        <v>1</v>
      </c>
    </row>
    <row r="85" spans="1:13" ht="11.25">
      <c r="A85" s="40" t="s">
        <v>30</v>
      </c>
      <c r="B85" s="34">
        <f>SUM(B70,B84)</f>
        <v>8</v>
      </c>
      <c r="D85" s="15">
        <f>D84</f>
        <v>3</v>
      </c>
      <c r="E85" s="15">
        <f>SUM(E70,E84)</f>
        <v>1</v>
      </c>
      <c r="F85" s="15">
        <f>SUM(F70,F84)</f>
        <v>1</v>
      </c>
      <c r="G85" s="14">
        <f>SUM(G70,G84)</f>
        <v>3</v>
      </c>
      <c r="H85" s="15">
        <f>SUM(H70,H84)</f>
        <v>1</v>
      </c>
      <c r="I85" s="15">
        <f>SUM(I70,I84)</f>
        <v>1</v>
      </c>
      <c r="J85" s="15"/>
      <c r="K85" s="15">
        <f>SUM(K70,K84)</f>
        <v>3</v>
      </c>
      <c r="L85" s="15">
        <f>SUM(L70,L84)</f>
        <v>1</v>
      </c>
      <c r="M85" s="14">
        <f>SUM(M70,M84)</f>
        <v>2</v>
      </c>
    </row>
    <row r="86" spans="1:13" ht="11.25">
      <c r="A86" s="40" t="s">
        <v>31</v>
      </c>
      <c r="B86" s="50">
        <f>B85/B$9</f>
        <v>0.0311284046692607</v>
      </c>
      <c r="C86" s="51"/>
      <c r="D86" s="52">
        <f>D85/B$9</f>
        <v>0.011673151750972763</v>
      </c>
      <c r="E86" s="52">
        <f>E85/E$9</f>
        <v>0.02702702702702703</v>
      </c>
      <c r="F86" s="52">
        <f>F85/F$9</f>
        <v>0.07692307692307693</v>
      </c>
      <c r="G86" s="53">
        <f>G85/G$9</f>
        <v>0.02857142857142857</v>
      </c>
      <c r="H86" s="52">
        <f>H85/H$9</f>
        <v>0.022222222222222223</v>
      </c>
      <c r="I86" s="52">
        <f>I85/I$9</f>
        <v>0.02127659574468085</v>
      </c>
      <c r="J86" s="52"/>
      <c r="K86" s="52">
        <f>K85/K$9</f>
        <v>0.05660377358490566</v>
      </c>
      <c r="L86" s="52">
        <f>L85/L$9</f>
        <v>0.029411764705882353</v>
      </c>
      <c r="M86" s="53">
        <f>M85/M$9</f>
        <v>0.07692307692307693</v>
      </c>
    </row>
    <row r="87" spans="1:13" ht="11.25">
      <c r="A87" s="36" t="s">
        <v>25</v>
      </c>
      <c r="B87" s="34"/>
      <c r="G87" s="14"/>
      <c r="M87" s="14"/>
    </row>
    <row r="88" spans="1:13" ht="11.25">
      <c r="A88" s="37" t="s">
        <v>17</v>
      </c>
      <c r="B88" s="34">
        <v>51</v>
      </c>
      <c r="C88" s="12">
        <v>5</v>
      </c>
      <c r="D88" s="12">
        <v>22</v>
      </c>
      <c r="E88" s="12">
        <v>8</v>
      </c>
      <c r="F88" s="12">
        <v>5</v>
      </c>
      <c r="G88" s="14">
        <v>11</v>
      </c>
      <c r="H88" s="12">
        <v>3</v>
      </c>
      <c r="I88" s="12">
        <v>9</v>
      </c>
      <c r="J88" s="12">
        <v>13</v>
      </c>
      <c r="K88" s="12">
        <v>13</v>
      </c>
      <c r="L88" s="12">
        <v>11</v>
      </c>
      <c r="M88" s="14">
        <v>2</v>
      </c>
    </row>
    <row r="89" spans="1:13" ht="11.25">
      <c r="A89" s="37" t="s">
        <v>22</v>
      </c>
      <c r="B89" s="50">
        <f>B88/B$9</f>
        <v>0.19844357976653695</v>
      </c>
      <c r="C89" s="51">
        <f aca="true" t="shared" si="11" ref="C89:M89">C88/C$9</f>
        <v>0.2777777777777778</v>
      </c>
      <c r="D89" s="52">
        <f t="shared" si="11"/>
        <v>0.2619047619047619</v>
      </c>
      <c r="E89" s="52">
        <f t="shared" si="11"/>
        <v>0.21621621621621623</v>
      </c>
      <c r="F89" s="52">
        <f t="shared" si="11"/>
        <v>0.38461538461538464</v>
      </c>
      <c r="G89" s="53">
        <f t="shared" si="11"/>
        <v>0.10476190476190476</v>
      </c>
      <c r="H89" s="51">
        <f t="shared" si="11"/>
        <v>0.06666666666666667</v>
      </c>
      <c r="I89" s="52">
        <f t="shared" si="11"/>
        <v>0.19148936170212766</v>
      </c>
      <c r="J89" s="52">
        <f t="shared" si="11"/>
        <v>0.25</v>
      </c>
      <c r="K89" s="52">
        <f t="shared" si="11"/>
        <v>0.24528301886792453</v>
      </c>
      <c r="L89" s="52">
        <f t="shared" si="11"/>
        <v>0.3235294117647059</v>
      </c>
      <c r="M89" s="53">
        <f t="shared" si="11"/>
        <v>0.07692307692307693</v>
      </c>
    </row>
    <row r="90" spans="1:13" ht="11.25">
      <c r="A90" s="37" t="s">
        <v>23</v>
      </c>
      <c r="B90" s="34">
        <v>2.8</v>
      </c>
      <c r="C90" s="48">
        <v>2</v>
      </c>
      <c r="D90" s="15">
        <v>2.7</v>
      </c>
      <c r="E90" s="15">
        <v>3.1</v>
      </c>
      <c r="F90" s="15">
        <v>3.4</v>
      </c>
      <c r="G90" s="14">
        <v>2.7</v>
      </c>
      <c r="H90" s="15">
        <v>1.5</v>
      </c>
      <c r="I90" s="48">
        <v>2</v>
      </c>
      <c r="J90" s="15">
        <v>2.8</v>
      </c>
      <c r="K90" s="15">
        <v>3.1</v>
      </c>
      <c r="L90" s="15">
        <v>3.4</v>
      </c>
      <c r="M90" s="14">
        <v>2.8</v>
      </c>
    </row>
    <row r="91" spans="1:13" ht="11.25">
      <c r="A91" s="47" t="s">
        <v>24</v>
      </c>
      <c r="B91" s="39">
        <v>52</v>
      </c>
      <c r="C91" s="31">
        <v>36</v>
      </c>
      <c r="D91" s="31">
        <v>51</v>
      </c>
      <c r="E91" s="31">
        <v>56</v>
      </c>
      <c r="F91" s="31">
        <v>60</v>
      </c>
      <c r="G91" s="30">
        <v>53</v>
      </c>
      <c r="H91" s="31">
        <v>23</v>
      </c>
      <c r="I91" s="31">
        <v>43</v>
      </c>
      <c r="J91" s="31">
        <v>48</v>
      </c>
      <c r="K91" s="31">
        <v>56</v>
      </c>
      <c r="L91" s="31">
        <v>64</v>
      </c>
      <c r="M91" s="30">
        <v>56</v>
      </c>
    </row>
    <row r="92" spans="1:13" ht="11.25">
      <c r="A92" s="24"/>
      <c r="B92" s="38"/>
      <c r="G92" s="35"/>
      <c r="M92" s="35"/>
    </row>
    <row r="93" spans="1:13" ht="11.25">
      <c r="A93" s="36" t="s">
        <v>34</v>
      </c>
      <c r="B93" s="34"/>
      <c r="G93" s="14"/>
      <c r="M93" s="14"/>
    </row>
    <row r="94" spans="1:13" ht="11.25">
      <c r="A94" s="36" t="s">
        <v>21</v>
      </c>
      <c r="B94" s="34"/>
      <c r="G94" s="14"/>
      <c r="M94" s="14"/>
    </row>
    <row r="95" spans="1:13" ht="11.25">
      <c r="A95" s="37" t="s">
        <v>17</v>
      </c>
      <c r="B95" s="34">
        <v>29</v>
      </c>
      <c r="C95" s="12">
        <v>2</v>
      </c>
      <c r="D95" s="12">
        <v>12</v>
      </c>
      <c r="E95" s="12">
        <v>4</v>
      </c>
      <c r="F95" s="12">
        <v>2</v>
      </c>
      <c r="G95" s="14">
        <v>9</v>
      </c>
      <c r="H95" s="12">
        <v>3</v>
      </c>
      <c r="I95" s="12">
        <v>4</v>
      </c>
      <c r="J95" s="12">
        <v>5</v>
      </c>
      <c r="K95" s="12">
        <v>8</v>
      </c>
      <c r="L95" s="12">
        <v>8</v>
      </c>
      <c r="M95" s="14">
        <v>1</v>
      </c>
    </row>
    <row r="96" spans="1:13" ht="11.25">
      <c r="A96" s="37" t="s">
        <v>22</v>
      </c>
      <c r="B96" s="50">
        <f>B95/B$9</f>
        <v>0.11284046692607004</v>
      </c>
      <c r="C96" s="51">
        <f aca="true" t="shared" si="12" ref="C96:M96">C95/C$9</f>
        <v>0.1111111111111111</v>
      </c>
      <c r="D96" s="52">
        <f t="shared" si="12"/>
        <v>0.14285714285714285</v>
      </c>
      <c r="E96" s="52">
        <f t="shared" si="12"/>
        <v>0.10810810810810811</v>
      </c>
      <c r="F96" s="52">
        <f t="shared" si="12"/>
        <v>0.15384615384615385</v>
      </c>
      <c r="G96" s="53">
        <f t="shared" si="12"/>
        <v>0.08571428571428572</v>
      </c>
      <c r="H96" s="51">
        <f t="shared" si="12"/>
        <v>0.06666666666666667</v>
      </c>
      <c r="I96" s="52">
        <f t="shared" si="12"/>
        <v>0.0851063829787234</v>
      </c>
      <c r="J96" s="52">
        <f t="shared" si="12"/>
        <v>0.09615384615384616</v>
      </c>
      <c r="K96" s="52">
        <f t="shared" si="12"/>
        <v>0.1509433962264151</v>
      </c>
      <c r="L96" s="52">
        <f t="shared" si="12"/>
        <v>0.23529411764705882</v>
      </c>
      <c r="M96" s="53">
        <f t="shared" si="12"/>
        <v>0.038461538461538464</v>
      </c>
    </row>
    <row r="97" spans="1:13" ht="11.25">
      <c r="A97" s="37" t="s">
        <v>23</v>
      </c>
      <c r="B97" s="34">
        <v>2.6</v>
      </c>
      <c r="C97" s="12">
        <v>2.5</v>
      </c>
      <c r="D97" s="12">
        <v>2.6</v>
      </c>
      <c r="E97" s="12">
        <v>2.5</v>
      </c>
      <c r="F97" s="12">
        <v>3.7</v>
      </c>
      <c r="G97" s="14">
        <v>2.3</v>
      </c>
      <c r="H97" s="12">
        <v>1.8</v>
      </c>
      <c r="I97" s="12">
        <v>2.3</v>
      </c>
      <c r="J97" s="12">
        <v>2.2</v>
      </c>
      <c r="K97" s="12">
        <v>2.6</v>
      </c>
      <c r="L97" s="12">
        <v>3.2</v>
      </c>
      <c r="M97" s="14">
        <v>2.4</v>
      </c>
    </row>
    <row r="98" spans="1:13" ht="11.25">
      <c r="A98" s="37" t="s">
        <v>24</v>
      </c>
      <c r="B98" s="34">
        <v>50</v>
      </c>
      <c r="C98" s="12">
        <v>57</v>
      </c>
      <c r="D98" s="12">
        <v>54</v>
      </c>
      <c r="E98" s="12">
        <v>53</v>
      </c>
      <c r="F98" s="12">
        <v>59</v>
      </c>
      <c r="G98" s="14">
        <v>39</v>
      </c>
      <c r="H98" s="12">
        <v>36</v>
      </c>
      <c r="I98" s="12">
        <v>36</v>
      </c>
      <c r="J98" s="12">
        <v>53</v>
      </c>
      <c r="K98" s="12">
        <v>52</v>
      </c>
      <c r="L98" s="12">
        <v>59</v>
      </c>
      <c r="M98" s="14">
        <v>31</v>
      </c>
    </row>
    <row r="99" spans="1:13" ht="11.25">
      <c r="A99" s="37" t="s">
        <v>29</v>
      </c>
      <c r="B99" s="34">
        <v>6</v>
      </c>
      <c r="D99" s="12">
        <v>3</v>
      </c>
      <c r="F99" s="12">
        <v>1</v>
      </c>
      <c r="G99" s="14">
        <v>2</v>
      </c>
      <c r="H99" s="12">
        <v>1</v>
      </c>
      <c r="K99" s="12">
        <v>3</v>
      </c>
      <c r="L99" s="12">
        <v>2</v>
      </c>
      <c r="M99" s="14"/>
    </row>
    <row r="100" spans="1:13" ht="11.25">
      <c r="A100" s="49" t="s">
        <v>30</v>
      </c>
      <c r="B100" s="34">
        <f>SUM(B99,B85)</f>
        <v>14</v>
      </c>
      <c r="C100" s="54"/>
      <c r="D100" s="15">
        <f aca="true" t="shared" si="13" ref="D100:M100">SUM(D99,D85)</f>
        <v>6</v>
      </c>
      <c r="E100" s="15">
        <f t="shared" si="13"/>
        <v>1</v>
      </c>
      <c r="F100" s="15">
        <f t="shared" si="13"/>
        <v>2</v>
      </c>
      <c r="G100" s="15">
        <f t="shared" si="13"/>
        <v>5</v>
      </c>
      <c r="H100" s="54">
        <f t="shared" si="13"/>
        <v>2</v>
      </c>
      <c r="I100" s="15">
        <f t="shared" si="13"/>
        <v>1</v>
      </c>
      <c r="J100" s="15"/>
      <c r="K100" s="15">
        <f t="shared" si="13"/>
        <v>6</v>
      </c>
      <c r="L100" s="15">
        <f t="shared" si="13"/>
        <v>3</v>
      </c>
      <c r="M100" s="14">
        <f t="shared" si="13"/>
        <v>2</v>
      </c>
    </row>
    <row r="101" spans="1:13" ht="11.25">
      <c r="A101" s="49" t="s">
        <v>31</v>
      </c>
      <c r="B101" s="50">
        <f>B100/B$9</f>
        <v>0.054474708171206226</v>
      </c>
      <c r="C101" s="51"/>
      <c r="D101" s="52">
        <f aca="true" t="shared" si="14" ref="D101:M101">D100/D$9</f>
        <v>0.07142857142857142</v>
      </c>
      <c r="E101" s="52">
        <f t="shared" si="14"/>
        <v>0.02702702702702703</v>
      </c>
      <c r="F101" s="52">
        <f t="shared" si="14"/>
        <v>0.15384615384615385</v>
      </c>
      <c r="G101" s="53">
        <f t="shared" si="14"/>
        <v>0.047619047619047616</v>
      </c>
      <c r="H101" s="51">
        <f t="shared" si="14"/>
        <v>0.044444444444444446</v>
      </c>
      <c r="I101" s="52">
        <f t="shared" si="14"/>
        <v>0.02127659574468085</v>
      </c>
      <c r="J101" s="52"/>
      <c r="K101" s="52">
        <f t="shared" si="14"/>
        <v>0.11320754716981132</v>
      </c>
      <c r="L101" s="52">
        <f t="shared" si="14"/>
        <v>0.08823529411764706</v>
      </c>
      <c r="M101" s="53">
        <f t="shared" si="14"/>
        <v>0.07692307692307693</v>
      </c>
    </row>
    <row r="102" spans="1:13" ht="11.25">
      <c r="A102" s="36" t="s">
        <v>25</v>
      </c>
      <c r="B102" s="34"/>
      <c r="F102" s="15"/>
      <c r="G102" s="14"/>
      <c r="M102" s="14"/>
    </row>
    <row r="103" spans="1:13" ht="11.25">
      <c r="A103" s="37" t="s">
        <v>17</v>
      </c>
      <c r="B103" s="34">
        <v>45</v>
      </c>
      <c r="C103" s="12">
        <v>3</v>
      </c>
      <c r="D103" s="12">
        <v>19</v>
      </c>
      <c r="E103" s="12">
        <v>8</v>
      </c>
      <c r="F103" s="12">
        <v>6</v>
      </c>
      <c r="G103" s="14">
        <v>9</v>
      </c>
      <c r="H103" s="12">
        <v>2</v>
      </c>
      <c r="I103" s="12">
        <v>7</v>
      </c>
      <c r="J103" s="12">
        <v>10</v>
      </c>
      <c r="K103" s="12">
        <v>13</v>
      </c>
      <c r="L103" s="12">
        <v>10</v>
      </c>
      <c r="M103" s="14">
        <v>3</v>
      </c>
    </row>
    <row r="104" spans="1:13" ht="11.25">
      <c r="A104" s="37" t="s">
        <v>22</v>
      </c>
      <c r="B104" s="50">
        <f>B103/B$9</f>
        <v>0.17509727626459143</v>
      </c>
      <c r="C104" s="51">
        <f aca="true" t="shared" si="15" ref="C104:M104">C103/C$9</f>
        <v>0.16666666666666666</v>
      </c>
      <c r="D104" s="52">
        <f t="shared" si="15"/>
        <v>0.2261904761904762</v>
      </c>
      <c r="E104" s="52">
        <f t="shared" si="15"/>
        <v>0.21621621621621623</v>
      </c>
      <c r="F104" s="52">
        <f t="shared" si="15"/>
        <v>0.46153846153846156</v>
      </c>
      <c r="G104" s="53">
        <f t="shared" si="15"/>
        <v>0.08571428571428572</v>
      </c>
      <c r="H104" s="51">
        <f t="shared" si="15"/>
        <v>0.044444444444444446</v>
      </c>
      <c r="I104" s="52">
        <f t="shared" si="15"/>
        <v>0.14893617021276595</v>
      </c>
      <c r="J104" s="52">
        <f t="shared" si="15"/>
        <v>0.19230769230769232</v>
      </c>
      <c r="K104" s="52">
        <f t="shared" si="15"/>
        <v>0.24528301886792453</v>
      </c>
      <c r="L104" s="52">
        <f t="shared" si="15"/>
        <v>0.29411764705882354</v>
      </c>
      <c r="M104" s="53">
        <f t="shared" si="15"/>
        <v>0.11538461538461539</v>
      </c>
    </row>
    <row r="105" spans="1:13" ht="11.25">
      <c r="A105" s="37" t="s">
        <v>23</v>
      </c>
      <c r="B105" s="34">
        <v>2.9</v>
      </c>
      <c r="C105" s="12">
        <v>2.1</v>
      </c>
      <c r="D105" s="12">
        <v>2.8</v>
      </c>
      <c r="E105" s="12">
        <v>3.2</v>
      </c>
      <c r="F105" s="12">
        <v>3.4</v>
      </c>
      <c r="G105" s="14">
        <v>2.9</v>
      </c>
      <c r="H105" s="45">
        <v>2</v>
      </c>
      <c r="I105" s="12">
        <v>2.1</v>
      </c>
      <c r="J105" s="12">
        <v>2.8</v>
      </c>
      <c r="K105" s="12">
        <v>3.2</v>
      </c>
      <c r="L105" s="12">
        <v>3.5</v>
      </c>
      <c r="M105" s="14">
        <v>3.1</v>
      </c>
    </row>
    <row r="106" spans="1:13" ht="11.25">
      <c r="A106" s="37" t="s">
        <v>24</v>
      </c>
      <c r="B106" s="34">
        <v>65</v>
      </c>
      <c r="C106" s="12">
        <v>49</v>
      </c>
      <c r="D106" s="12">
        <v>64</v>
      </c>
      <c r="E106" s="12">
        <v>71</v>
      </c>
      <c r="F106" s="12">
        <v>64</v>
      </c>
      <c r="G106" s="14">
        <v>67</v>
      </c>
      <c r="H106" s="12">
        <v>43</v>
      </c>
      <c r="I106" s="12">
        <v>51</v>
      </c>
      <c r="J106" s="12">
        <v>63</v>
      </c>
      <c r="K106" s="12">
        <v>67</v>
      </c>
      <c r="L106" s="12">
        <v>79</v>
      </c>
      <c r="M106" s="14">
        <v>64</v>
      </c>
    </row>
    <row r="107" spans="2:13" ht="11.25">
      <c r="B107" s="34"/>
      <c r="G107" s="14"/>
      <c r="M107" s="14"/>
    </row>
    <row r="108" spans="1:13" ht="11.25">
      <c r="A108" s="36" t="s">
        <v>35</v>
      </c>
      <c r="B108" s="34"/>
      <c r="G108" s="14"/>
      <c r="M108" s="14"/>
    </row>
    <row r="109" spans="1:13" ht="11.25">
      <c r="A109" s="36" t="s">
        <v>21</v>
      </c>
      <c r="B109" s="34"/>
      <c r="G109" s="14"/>
      <c r="M109" s="14"/>
    </row>
    <row r="110" spans="1:13" ht="11.25">
      <c r="A110" s="37" t="s">
        <v>17</v>
      </c>
      <c r="B110" s="34">
        <v>7</v>
      </c>
      <c r="D110" s="12">
        <v>3</v>
      </c>
      <c r="E110" s="12">
        <v>2</v>
      </c>
      <c r="F110" s="12">
        <v>1</v>
      </c>
      <c r="G110" s="14">
        <v>1</v>
      </c>
      <c r="H110" s="12">
        <v>1</v>
      </c>
      <c r="J110" s="12">
        <v>1</v>
      </c>
      <c r="K110" s="12">
        <v>2</v>
      </c>
      <c r="L110" s="12">
        <v>3</v>
      </c>
      <c r="M110" s="14"/>
    </row>
    <row r="111" spans="1:13" ht="11.25">
      <c r="A111" s="37" t="s">
        <v>22</v>
      </c>
      <c r="B111" s="50">
        <f>B110/B$9</f>
        <v>0.027237354085603113</v>
      </c>
      <c r="C111" s="51"/>
      <c r="D111" s="52">
        <f>D110/D$9</f>
        <v>0.03571428571428571</v>
      </c>
      <c r="E111" s="52">
        <f>E110/E$9</f>
        <v>0.05405405405405406</v>
      </c>
      <c r="F111" s="52">
        <f>F110/F$9</f>
        <v>0.07692307692307693</v>
      </c>
      <c r="G111" s="53">
        <f>G110/G$9</f>
        <v>0.009523809523809525</v>
      </c>
      <c r="H111" s="51">
        <f>H110/H$9</f>
        <v>0.022222222222222223</v>
      </c>
      <c r="I111" s="52"/>
      <c r="J111" s="52">
        <f>J110/J$9</f>
        <v>0.019230769230769232</v>
      </c>
      <c r="K111" s="52">
        <f>K110/K$9</f>
        <v>0.03773584905660377</v>
      </c>
      <c r="L111" s="52">
        <f>L110/L$9</f>
        <v>0.08823529411764706</v>
      </c>
      <c r="M111" s="53"/>
    </row>
    <row r="112" spans="1:13" ht="11.25">
      <c r="A112" s="37" t="s">
        <v>23</v>
      </c>
      <c r="B112" s="34">
        <v>2.4</v>
      </c>
      <c r="D112" s="45">
        <v>3</v>
      </c>
      <c r="E112" s="12">
        <v>2.8</v>
      </c>
      <c r="F112" s="12">
        <v>2.6</v>
      </c>
      <c r="G112" s="46">
        <v>0</v>
      </c>
      <c r="H112" s="45">
        <v>0</v>
      </c>
      <c r="J112" s="12">
        <v>2.5</v>
      </c>
      <c r="K112" s="12">
        <v>2.7</v>
      </c>
      <c r="L112" s="12">
        <v>3.1</v>
      </c>
      <c r="M112" s="14"/>
    </row>
    <row r="113" spans="1:13" ht="11.25">
      <c r="A113" s="37" t="s">
        <v>24</v>
      </c>
      <c r="B113" s="34">
        <v>58</v>
      </c>
      <c r="D113" s="12">
        <v>77</v>
      </c>
      <c r="E113" s="12">
        <v>74</v>
      </c>
      <c r="F113" s="12">
        <v>26</v>
      </c>
      <c r="G113" s="14">
        <v>0</v>
      </c>
      <c r="H113" s="12">
        <v>0</v>
      </c>
      <c r="J113" s="12">
        <v>73</v>
      </c>
      <c r="K113" s="12">
        <v>74</v>
      </c>
      <c r="L113" s="12">
        <v>61</v>
      </c>
      <c r="M113" s="14"/>
    </row>
    <row r="114" spans="1:13" ht="11.25">
      <c r="A114" s="49" t="s">
        <v>30</v>
      </c>
      <c r="B114" s="34">
        <f>B100</f>
        <v>14</v>
      </c>
      <c r="C114" s="54"/>
      <c r="D114" s="15">
        <f aca="true" t="shared" si="16" ref="D114:I114">D100</f>
        <v>6</v>
      </c>
      <c r="E114" s="15">
        <f t="shared" si="16"/>
        <v>1</v>
      </c>
      <c r="F114" s="15">
        <f t="shared" si="16"/>
        <v>2</v>
      </c>
      <c r="G114" s="14">
        <f t="shared" si="16"/>
        <v>5</v>
      </c>
      <c r="H114" s="54">
        <f t="shared" si="16"/>
        <v>2</v>
      </c>
      <c r="I114" s="15">
        <f t="shared" si="16"/>
        <v>1</v>
      </c>
      <c r="J114" s="15"/>
      <c r="K114" s="15">
        <f>K100</f>
        <v>6</v>
      </c>
      <c r="L114" s="15">
        <f>L100</f>
        <v>3</v>
      </c>
      <c r="M114" s="14">
        <f>M100</f>
        <v>2</v>
      </c>
    </row>
    <row r="115" spans="1:13" ht="11.25">
      <c r="A115" s="49" t="s">
        <v>31</v>
      </c>
      <c r="B115" s="50">
        <f>B114/B$9</f>
        <v>0.054474708171206226</v>
      </c>
      <c r="C115" s="51"/>
      <c r="D115" s="52">
        <f aca="true" t="shared" si="17" ref="D115:I115">D114/D$9</f>
        <v>0.07142857142857142</v>
      </c>
      <c r="E115" s="52">
        <f t="shared" si="17"/>
        <v>0.02702702702702703</v>
      </c>
      <c r="F115" s="52">
        <f t="shared" si="17"/>
        <v>0.15384615384615385</v>
      </c>
      <c r="G115" s="53">
        <f t="shared" si="17"/>
        <v>0.047619047619047616</v>
      </c>
      <c r="H115" s="51">
        <f t="shared" si="17"/>
        <v>0.044444444444444446</v>
      </c>
      <c r="I115" s="52">
        <f t="shared" si="17"/>
        <v>0.02127659574468085</v>
      </c>
      <c r="J115" s="52"/>
      <c r="K115" s="52">
        <f>K114/K$9</f>
        <v>0.11320754716981132</v>
      </c>
      <c r="L115" s="52">
        <f>L114/L$9</f>
        <v>0.08823529411764706</v>
      </c>
      <c r="M115" s="53">
        <f>M114/M$9</f>
        <v>0.07692307692307693</v>
      </c>
    </row>
    <row r="116" spans="1:13" ht="11.25">
      <c r="A116" s="36" t="s">
        <v>25</v>
      </c>
      <c r="B116" s="34"/>
      <c r="F116" s="15"/>
      <c r="G116" s="14"/>
      <c r="M116" s="14"/>
    </row>
    <row r="117" spans="1:13" ht="11.25">
      <c r="A117" s="37" t="s">
        <v>17</v>
      </c>
      <c r="B117" s="34">
        <v>21</v>
      </c>
      <c r="C117" s="12">
        <v>1</v>
      </c>
      <c r="D117" s="12">
        <v>5</v>
      </c>
      <c r="E117" s="12">
        <v>5</v>
      </c>
      <c r="F117" s="12">
        <v>4</v>
      </c>
      <c r="G117" s="14">
        <v>6</v>
      </c>
      <c r="H117" s="12">
        <v>1</v>
      </c>
      <c r="J117" s="12">
        <v>6</v>
      </c>
      <c r="K117" s="12">
        <v>7</v>
      </c>
      <c r="L117" s="12">
        <v>6</v>
      </c>
      <c r="M117" s="14">
        <v>1</v>
      </c>
    </row>
    <row r="118" spans="1:13" ht="11.25">
      <c r="A118" s="37" t="s">
        <v>22</v>
      </c>
      <c r="B118" s="50">
        <f aca="true" t="shared" si="18" ref="B118:H118">B117/B$9</f>
        <v>0.08171206225680934</v>
      </c>
      <c r="C118" s="51">
        <f t="shared" si="18"/>
        <v>0.05555555555555555</v>
      </c>
      <c r="D118" s="52">
        <f t="shared" si="18"/>
        <v>0.05952380952380952</v>
      </c>
      <c r="E118" s="52">
        <f t="shared" si="18"/>
        <v>0.13513513513513514</v>
      </c>
      <c r="F118" s="52">
        <f t="shared" si="18"/>
        <v>0.3076923076923077</v>
      </c>
      <c r="G118" s="53">
        <f t="shared" si="18"/>
        <v>0.05714285714285714</v>
      </c>
      <c r="H118" s="51">
        <f t="shared" si="18"/>
        <v>0.022222222222222223</v>
      </c>
      <c r="I118" s="52"/>
      <c r="J118" s="52">
        <f>J117/J$9</f>
        <v>0.11538461538461539</v>
      </c>
      <c r="K118" s="52">
        <f>K117/K$9</f>
        <v>0.1320754716981132</v>
      </c>
      <c r="L118" s="52">
        <f>L117/L$9</f>
        <v>0.17647058823529413</v>
      </c>
      <c r="M118" s="53">
        <f>M117/M$9</f>
        <v>0.038461538461538464</v>
      </c>
    </row>
    <row r="119" spans="1:13" ht="11.25">
      <c r="A119" s="37" t="s">
        <v>23</v>
      </c>
      <c r="B119" s="34">
        <v>3.3</v>
      </c>
      <c r="C119" s="12">
        <v>2.6</v>
      </c>
      <c r="D119" s="12">
        <v>3.3</v>
      </c>
      <c r="E119" s="12">
        <v>3.1</v>
      </c>
      <c r="F119" s="12">
        <v>3.7</v>
      </c>
      <c r="G119" s="14">
        <v>3.4</v>
      </c>
      <c r="H119" s="45">
        <v>3.5</v>
      </c>
      <c r="J119" s="12">
        <v>3.1</v>
      </c>
      <c r="K119" s="12">
        <v>3.3</v>
      </c>
      <c r="L119" s="12">
        <v>3.5</v>
      </c>
      <c r="M119" s="14">
        <v>3.6</v>
      </c>
    </row>
    <row r="120" spans="1:13" ht="11.25">
      <c r="A120" s="37" t="s">
        <v>24</v>
      </c>
      <c r="B120" s="34">
        <v>86</v>
      </c>
      <c r="C120" s="12">
        <v>64</v>
      </c>
      <c r="D120" s="12">
        <v>80</v>
      </c>
      <c r="E120" s="12">
        <v>86</v>
      </c>
      <c r="F120" s="12">
        <v>92</v>
      </c>
      <c r="G120" s="14">
        <v>92</v>
      </c>
      <c r="H120" s="12">
        <v>94</v>
      </c>
      <c r="J120" s="12">
        <v>84</v>
      </c>
      <c r="K120" s="12">
        <v>83</v>
      </c>
      <c r="L120" s="12">
        <v>90</v>
      </c>
      <c r="M120" s="14">
        <v>104</v>
      </c>
    </row>
    <row r="121" spans="2:13" ht="11.25">
      <c r="B121" s="34"/>
      <c r="G121" s="14"/>
      <c r="M121" s="14"/>
    </row>
    <row r="122" spans="1:13" ht="11.25">
      <c r="A122" s="36" t="s">
        <v>36</v>
      </c>
      <c r="B122" s="34"/>
      <c r="G122" s="14"/>
      <c r="M122" s="14"/>
    </row>
    <row r="123" spans="1:13" ht="11.25">
      <c r="A123" s="36" t="s">
        <v>21</v>
      </c>
      <c r="B123" s="34"/>
      <c r="G123" s="14"/>
      <c r="M123" s="14"/>
    </row>
    <row r="124" spans="1:13" ht="11.25">
      <c r="A124" s="37" t="s">
        <v>17</v>
      </c>
      <c r="B124" s="34">
        <v>29</v>
      </c>
      <c r="C124" s="12">
        <v>2</v>
      </c>
      <c r="D124" s="12">
        <v>14</v>
      </c>
      <c r="E124" s="12">
        <v>4</v>
      </c>
      <c r="F124" s="12">
        <v>1</v>
      </c>
      <c r="G124" s="14">
        <v>8</v>
      </c>
      <c r="H124" s="12">
        <v>2</v>
      </c>
      <c r="I124" s="12">
        <v>4</v>
      </c>
      <c r="J124" s="12">
        <v>6</v>
      </c>
      <c r="K124" s="12">
        <v>7</v>
      </c>
      <c r="L124" s="12">
        <v>8</v>
      </c>
      <c r="M124" s="14">
        <v>2</v>
      </c>
    </row>
    <row r="125" spans="1:13" ht="11.25">
      <c r="A125" s="37" t="s">
        <v>22</v>
      </c>
      <c r="B125" s="50">
        <f aca="true" t="shared" si="19" ref="B125:M125">B124/B$9</f>
        <v>0.11284046692607004</v>
      </c>
      <c r="C125" s="52">
        <f t="shared" si="19"/>
        <v>0.1111111111111111</v>
      </c>
      <c r="D125" s="52">
        <f t="shared" si="19"/>
        <v>0.16666666666666666</v>
      </c>
      <c r="E125" s="52">
        <f t="shared" si="19"/>
        <v>0.10810810810810811</v>
      </c>
      <c r="F125" s="52">
        <f t="shared" si="19"/>
        <v>0.07692307692307693</v>
      </c>
      <c r="G125" s="53">
        <f t="shared" si="19"/>
        <v>0.0761904761904762</v>
      </c>
      <c r="H125" s="51">
        <f t="shared" si="19"/>
        <v>0.044444444444444446</v>
      </c>
      <c r="I125" s="52">
        <f t="shared" si="19"/>
        <v>0.0851063829787234</v>
      </c>
      <c r="J125" s="52">
        <f t="shared" si="19"/>
        <v>0.11538461538461539</v>
      </c>
      <c r="K125" s="52">
        <f t="shared" si="19"/>
        <v>0.1320754716981132</v>
      </c>
      <c r="L125" s="52">
        <f t="shared" si="19"/>
        <v>0.23529411764705882</v>
      </c>
      <c r="M125" s="53">
        <f t="shared" si="19"/>
        <v>0.07692307692307693</v>
      </c>
    </row>
    <row r="126" spans="1:13" ht="11.25">
      <c r="A126" s="37" t="s">
        <v>23</v>
      </c>
      <c r="B126" s="34">
        <v>2.5</v>
      </c>
      <c r="C126" s="12">
        <v>2.5</v>
      </c>
      <c r="D126" s="45">
        <v>2.5</v>
      </c>
      <c r="E126" s="12">
        <v>2.4</v>
      </c>
      <c r="F126" s="12">
        <v>2.7</v>
      </c>
      <c r="G126" s="46">
        <v>2.4</v>
      </c>
      <c r="H126" s="45">
        <v>2.3</v>
      </c>
      <c r="I126" s="12">
        <v>2.6</v>
      </c>
      <c r="J126" s="45">
        <v>2</v>
      </c>
      <c r="K126" s="12">
        <v>2.6</v>
      </c>
      <c r="L126" s="12">
        <v>2.8</v>
      </c>
      <c r="M126" s="14">
        <v>2.2</v>
      </c>
    </row>
    <row r="127" spans="1:13" ht="11.25">
      <c r="A127" s="37" t="s">
        <v>24</v>
      </c>
      <c r="B127" s="34">
        <v>52</v>
      </c>
      <c r="C127" s="12">
        <v>65</v>
      </c>
      <c r="D127" s="12">
        <v>62</v>
      </c>
      <c r="E127" s="12">
        <v>58</v>
      </c>
      <c r="F127" s="12">
        <v>29</v>
      </c>
      <c r="G127" s="14">
        <v>32</v>
      </c>
      <c r="H127" s="12">
        <v>23</v>
      </c>
      <c r="I127" s="12">
        <v>48</v>
      </c>
      <c r="J127" s="12">
        <v>52</v>
      </c>
      <c r="K127" s="12">
        <v>58</v>
      </c>
      <c r="L127" s="12">
        <v>57</v>
      </c>
      <c r="M127" s="14">
        <v>47</v>
      </c>
    </row>
    <row r="128" spans="1:13" ht="11.25">
      <c r="A128" s="37" t="s">
        <v>29</v>
      </c>
      <c r="B128" s="34">
        <v>5</v>
      </c>
      <c r="D128" s="12">
        <v>3</v>
      </c>
      <c r="F128" s="12">
        <v>1</v>
      </c>
      <c r="G128" s="14">
        <v>1</v>
      </c>
      <c r="J128" s="12">
        <v>1</v>
      </c>
      <c r="L128" s="12">
        <v>3</v>
      </c>
      <c r="M128" s="14">
        <v>1</v>
      </c>
    </row>
    <row r="129" spans="1:13" ht="11.25">
      <c r="A129" s="49" t="s">
        <v>30</v>
      </c>
      <c r="B129" s="34">
        <f>SUM(B114,B128)</f>
        <v>19</v>
      </c>
      <c r="C129" s="54"/>
      <c r="D129" s="15">
        <f aca="true" t="shared" si="20" ref="D129:M129">SUM(D114,D128)</f>
        <v>9</v>
      </c>
      <c r="E129" s="15">
        <f t="shared" si="20"/>
        <v>1</v>
      </c>
      <c r="F129" s="15">
        <f t="shared" si="20"/>
        <v>3</v>
      </c>
      <c r="G129" s="14">
        <f t="shared" si="20"/>
        <v>6</v>
      </c>
      <c r="H129" s="54">
        <f t="shared" si="20"/>
        <v>2</v>
      </c>
      <c r="I129" s="15">
        <f t="shared" si="20"/>
        <v>1</v>
      </c>
      <c r="J129" s="15">
        <f t="shared" si="20"/>
        <v>1</v>
      </c>
      <c r="K129" s="15">
        <f t="shared" si="20"/>
        <v>6</v>
      </c>
      <c r="L129" s="15">
        <f t="shared" si="20"/>
        <v>6</v>
      </c>
      <c r="M129" s="14">
        <f t="shared" si="20"/>
        <v>3</v>
      </c>
    </row>
    <row r="130" spans="1:13" ht="11.25">
      <c r="A130" s="49" t="s">
        <v>31</v>
      </c>
      <c r="B130" s="50">
        <f>B129/B$9</f>
        <v>0.07392996108949416</v>
      </c>
      <c r="C130" s="51"/>
      <c r="D130" s="52">
        <f aca="true" t="shared" si="21" ref="D130:J130">D129/D$9</f>
        <v>0.10714285714285714</v>
      </c>
      <c r="E130" s="52">
        <f t="shared" si="21"/>
        <v>0.02702702702702703</v>
      </c>
      <c r="F130" s="52">
        <f t="shared" si="21"/>
        <v>0.23076923076923078</v>
      </c>
      <c r="G130" s="53">
        <f t="shared" si="21"/>
        <v>0.05714285714285714</v>
      </c>
      <c r="H130" s="51">
        <f t="shared" si="21"/>
        <v>0.044444444444444446</v>
      </c>
      <c r="I130" s="52">
        <f t="shared" si="21"/>
        <v>0.02127659574468085</v>
      </c>
      <c r="J130" s="52">
        <f t="shared" si="21"/>
        <v>0.019230769230769232</v>
      </c>
      <c r="K130" s="52">
        <f>K129/K$9</f>
        <v>0.11320754716981132</v>
      </c>
      <c r="L130" s="52">
        <f>L129/L$9</f>
        <v>0.17647058823529413</v>
      </c>
      <c r="M130" s="53">
        <f>M129/M$9</f>
        <v>0.11538461538461539</v>
      </c>
    </row>
    <row r="131" spans="1:13" ht="11.25">
      <c r="A131" s="36" t="s">
        <v>25</v>
      </c>
      <c r="B131" s="34"/>
      <c r="F131" s="15"/>
      <c r="G131" s="14"/>
      <c r="M131" s="14"/>
    </row>
    <row r="132" spans="1:13" ht="11.25">
      <c r="A132" s="37" t="s">
        <v>17</v>
      </c>
      <c r="B132" s="34">
        <v>39</v>
      </c>
      <c r="C132" s="12">
        <v>2</v>
      </c>
      <c r="D132" s="12">
        <v>13</v>
      </c>
      <c r="E132" s="12">
        <v>8</v>
      </c>
      <c r="F132" s="12">
        <v>7</v>
      </c>
      <c r="G132" s="14">
        <v>9</v>
      </c>
      <c r="H132" s="12">
        <v>2</v>
      </c>
      <c r="I132" s="12">
        <v>5</v>
      </c>
      <c r="J132" s="12">
        <v>10</v>
      </c>
      <c r="K132" s="12">
        <v>10</v>
      </c>
      <c r="L132" s="12">
        <v>10</v>
      </c>
      <c r="M132" s="14">
        <v>2</v>
      </c>
    </row>
    <row r="133" spans="1:13" ht="11.25">
      <c r="A133" s="37" t="s">
        <v>22</v>
      </c>
      <c r="B133" s="50">
        <f aca="true" t="shared" si="22" ref="B133:M133">B132/B$9</f>
        <v>0.1517509727626459</v>
      </c>
      <c r="C133" s="51">
        <f t="shared" si="22"/>
        <v>0.1111111111111111</v>
      </c>
      <c r="D133" s="52">
        <f t="shared" si="22"/>
        <v>0.15476190476190477</v>
      </c>
      <c r="E133" s="52">
        <f t="shared" si="22"/>
        <v>0.21621621621621623</v>
      </c>
      <c r="F133" s="52">
        <f t="shared" si="22"/>
        <v>0.5384615384615384</v>
      </c>
      <c r="G133" s="53">
        <f t="shared" si="22"/>
        <v>0.08571428571428572</v>
      </c>
      <c r="H133" s="51">
        <f t="shared" si="22"/>
        <v>0.044444444444444446</v>
      </c>
      <c r="I133" s="52">
        <f t="shared" si="22"/>
        <v>0.10638297872340426</v>
      </c>
      <c r="J133" s="52">
        <f t="shared" si="22"/>
        <v>0.19230769230769232</v>
      </c>
      <c r="K133" s="52">
        <f t="shared" si="22"/>
        <v>0.18867924528301888</v>
      </c>
      <c r="L133" s="52">
        <f t="shared" si="22"/>
        <v>0.29411764705882354</v>
      </c>
      <c r="M133" s="53">
        <f t="shared" si="22"/>
        <v>0.07692307692307693</v>
      </c>
    </row>
    <row r="134" spans="1:13" ht="11.25">
      <c r="A134" s="37" t="s">
        <v>23</v>
      </c>
      <c r="B134" s="34">
        <v>3.1</v>
      </c>
      <c r="C134" s="12">
        <v>2.5</v>
      </c>
      <c r="D134" s="12">
        <v>2.9</v>
      </c>
      <c r="E134" s="12">
        <v>3.3</v>
      </c>
      <c r="F134" s="12">
        <v>3.5</v>
      </c>
      <c r="G134" s="46">
        <v>3</v>
      </c>
      <c r="H134" s="45">
        <v>1.7</v>
      </c>
      <c r="I134" s="12">
        <v>2.3</v>
      </c>
      <c r="J134" s="12">
        <v>2.8</v>
      </c>
      <c r="K134" s="12">
        <v>3.3</v>
      </c>
      <c r="L134" s="12">
        <v>3.6</v>
      </c>
      <c r="M134" s="14">
        <v>3.7</v>
      </c>
    </row>
    <row r="135" spans="1:13" ht="11.25">
      <c r="A135" s="37" t="s">
        <v>24</v>
      </c>
      <c r="B135" s="34">
        <v>83</v>
      </c>
      <c r="C135" s="12">
        <v>64</v>
      </c>
      <c r="D135" s="12">
        <v>80</v>
      </c>
      <c r="E135" s="12">
        <v>93</v>
      </c>
      <c r="F135" s="12">
        <v>80</v>
      </c>
      <c r="G135" s="14">
        <v>86</v>
      </c>
      <c r="H135" s="12">
        <v>52</v>
      </c>
      <c r="I135" s="12">
        <v>66</v>
      </c>
      <c r="J135" s="12">
        <v>81</v>
      </c>
      <c r="K135" s="12">
        <v>84</v>
      </c>
      <c r="L135" s="12">
        <v>97</v>
      </c>
      <c r="M135" s="14">
        <v>90</v>
      </c>
    </row>
    <row r="136" spans="1:13" ht="11.25">
      <c r="A136" s="55"/>
      <c r="B136" s="30"/>
      <c r="C136" s="31"/>
      <c r="D136" s="31"/>
      <c r="E136" s="31"/>
      <c r="F136" s="31"/>
      <c r="G136" s="30"/>
      <c r="H136" s="31"/>
      <c r="I136" s="31"/>
      <c r="J136" s="31"/>
      <c r="K136" s="31"/>
      <c r="L136" s="31"/>
      <c r="M136" s="30"/>
    </row>
    <row r="137" spans="1:13" ht="11.25">
      <c r="A137" s="36" t="s">
        <v>37</v>
      </c>
      <c r="B137" s="38"/>
      <c r="G137" s="35"/>
      <c r="M137" s="35"/>
    </row>
    <row r="138" spans="1:13" ht="11.25">
      <c r="A138" s="36" t="s">
        <v>21</v>
      </c>
      <c r="B138" s="34"/>
      <c r="G138" s="14"/>
      <c r="M138" s="14"/>
    </row>
    <row r="139" spans="1:13" ht="11.25">
      <c r="A139" s="37" t="s">
        <v>17</v>
      </c>
      <c r="B139" s="34">
        <v>30</v>
      </c>
      <c r="C139" s="12">
        <v>1</v>
      </c>
      <c r="D139" s="12">
        <v>15</v>
      </c>
      <c r="E139" s="12">
        <v>5</v>
      </c>
      <c r="F139" s="12">
        <v>1</v>
      </c>
      <c r="G139" s="14">
        <v>8</v>
      </c>
      <c r="H139" s="12">
        <v>5</v>
      </c>
      <c r="I139" s="12">
        <v>4</v>
      </c>
      <c r="J139" s="12">
        <v>3</v>
      </c>
      <c r="K139" s="12">
        <v>8</v>
      </c>
      <c r="L139" s="12">
        <v>8</v>
      </c>
      <c r="M139" s="14">
        <v>2</v>
      </c>
    </row>
    <row r="140" spans="1:13" ht="11.25">
      <c r="A140" s="37" t="s">
        <v>22</v>
      </c>
      <c r="B140" s="50">
        <f aca="true" t="shared" si="23" ref="B140:M140">B139/B$9</f>
        <v>0.11673151750972763</v>
      </c>
      <c r="C140" s="52">
        <f t="shared" si="23"/>
        <v>0.05555555555555555</v>
      </c>
      <c r="D140" s="52">
        <f t="shared" si="23"/>
        <v>0.17857142857142858</v>
      </c>
      <c r="E140" s="52">
        <f t="shared" si="23"/>
        <v>0.13513513513513514</v>
      </c>
      <c r="F140" s="52">
        <f t="shared" si="23"/>
        <v>0.07692307692307693</v>
      </c>
      <c r="G140" s="53">
        <f t="shared" si="23"/>
        <v>0.0761904761904762</v>
      </c>
      <c r="H140" s="51">
        <f t="shared" si="23"/>
        <v>0.1111111111111111</v>
      </c>
      <c r="I140" s="52">
        <f t="shared" si="23"/>
        <v>0.0851063829787234</v>
      </c>
      <c r="J140" s="52">
        <f t="shared" si="23"/>
        <v>0.057692307692307696</v>
      </c>
      <c r="K140" s="52">
        <f t="shared" si="23"/>
        <v>0.1509433962264151</v>
      </c>
      <c r="L140" s="52">
        <f t="shared" si="23"/>
        <v>0.23529411764705882</v>
      </c>
      <c r="M140" s="53">
        <f t="shared" si="23"/>
        <v>0.07692307692307693</v>
      </c>
    </row>
    <row r="141" spans="1:13" ht="11.25">
      <c r="A141" s="37" t="s">
        <v>23</v>
      </c>
      <c r="B141" s="34">
        <v>2.4</v>
      </c>
      <c r="C141" s="45">
        <v>3</v>
      </c>
      <c r="D141" s="12">
        <v>2.5</v>
      </c>
      <c r="E141" s="12">
        <v>2.5</v>
      </c>
      <c r="F141" s="12">
        <v>1.6</v>
      </c>
      <c r="G141" s="14">
        <v>2.2</v>
      </c>
      <c r="H141" s="12">
        <v>1.7</v>
      </c>
      <c r="I141" s="12">
        <v>2.1</v>
      </c>
      <c r="J141" s="12">
        <v>2.3</v>
      </c>
      <c r="K141" s="12">
        <v>2.8</v>
      </c>
      <c r="L141" s="12">
        <v>2.7</v>
      </c>
      <c r="M141" s="14">
        <v>2.2</v>
      </c>
    </row>
    <row r="142" spans="1:13" ht="11.25">
      <c r="A142" s="37" t="s">
        <v>24</v>
      </c>
      <c r="B142" s="34">
        <v>56</v>
      </c>
      <c r="C142" s="12">
        <v>90</v>
      </c>
      <c r="D142" s="12">
        <v>66</v>
      </c>
      <c r="E142" s="12">
        <v>65</v>
      </c>
      <c r="F142" s="12">
        <v>24</v>
      </c>
      <c r="G142" s="14">
        <v>30</v>
      </c>
      <c r="H142" s="12">
        <v>20</v>
      </c>
      <c r="I142" s="12">
        <v>31</v>
      </c>
      <c r="J142" s="12">
        <v>75</v>
      </c>
      <c r="K142" s="12">
        <v>76</v>
      </c>
      <c r="L142" s="12">
        <v>63</v>
      </c>
      <c r="M142" s="14">
        <v>55</v>
      </c>
    </row>
    <row r="143" spans="1:13" ht="11.25">
      <c r="A143" s="37" t="s">
        <v>29</v>
      </c>
      <c r="B143" s="34">
        <v>14</v>
      </c>
      <c r="D143" s="12">
        <v>5</v>
      </c>
      <c r="E143" s="12">
        <v>4</v>
      </c>
      <c r="G143" s="14">
        <v>5</v>
      </c>
      <c r="I143" s="12">
        <v>1</v>
      </c>
      <c r="J143" s="12">
        <v>3</v>
      </c>
      <c r="K143" s="12">
        <v>5</v>
      </c>
      <c r="L143" s="12">
        <v>3</v>
      </c>
      <c r="M143" s="14">
        <v>2</v>
      </c>
    </row>
    <row r="144" spans="1:13" ht="11.25">
      <c r="A144" s="49" t="s">
        <v>30</v>
      </c>
      <c r="B144" s="34">
        <f>SUM(B129,B143)</f>
        <v>33</v>
      </c>
      <c r="C144" s="54"/>
      <c r="D144" s="15">
        <f aca="true" t="shared" si="24" ref="D144:M144">SUM(D129,D143)</f>
        <v>14</v>
      </c>
      <c r="E144" s="15">
        <f t="shared" si="24"/>
        <v>5</v>
      </c>
      <c r="F144" s="15">
        <f t="shared" si="24"/>
        <v>3</v>
      </c>
      <c r="G144" s="14">
        <f t="shared" si="24"/>
        <v>11</v>
      </c>
      <c r="H144" s="54">
        <f t="shared" si="24"/>
        <v>2</v>
      </c>
      <c r="I144" s="15">
        <f t="shared" si="24"/>
        <v>2</v>
      </c>
      <c r="J144" s="15">
        <f t="shared" si="24"/>
        <v>4</v>
      </c>
      <c r="K144" s="15">
        <f t="shared" si="24"/>
        <v>11</v>
      </c>
      <c r="L144" s="15">
        <f t="shared" si="24"/>
        <v>9</v>
      </c>
      <c r="M144" s="14">
        <f t="shared" si="24"/>
        <v>5</v>
      </c>
    </row>
    <row r="145" spans="1:13" ht="11.25">
      <c r="A145" s="49" t="s">
        <v>31</v>
      </c>
      <c r="B145" s="50">
        <f>B144/B$9</f>
        <v>0.12840466926070038</v>
      </c>
      <c r="C145" s="51"/>
      <c r="D145" s="52">
        <f aca="true" t="shared" si="25" ref="D145:M145">D144/D$9</f>
        <v>0.16666666666666666</v>
      </c>
      <c r="E145" s="52">
        <f t="shared" si="25"/>
        <v>0.13513513513513514</v>
      </c>
      <c r="F145" s="52">
        <f t="shared" si="25"/>
        <v>0.23076923076923078</v>
      </c>
      <c r="G145" s="53">
        <f t="shared" si="25"/>
        <v>0.10476190476190476</v>
      </c>
      <c r="H145" s="51">
        <f t="shared" si="25"/>
        <v>0.044444444444444446</v>
      </c>
      <c r="I145" s="52">
        <f t="shared" si="25"/>
        <v>0.0425531914893617</v>
      </c>
      <c r="J145" s="52">
        <f t="shared" si="25"/>
        <v>0.07692307692307693</v>
      </c>
      <c r="K145" s="52">
        <f t="shared" si="25"/>
        <v>0.20754716981132076</v>
      </c>
      <c r="L145" s="52">
        <f t="shared" si="25"/>
        <v>0.2647058823529412</v>
      </c>
      <c r="M145" s="53">
        <f t="shared" si="25"/>
        <v>0.19230769230769232</v>
      </c>
    </row>
    <row r="146" spans="1:13" ht="11.25">
      <c r="A146" s="36" t="s">
        <v>25</v>
      </c>
      <c r="B146" s="34"/>
      <c r="G146" s="14"/>
      <c r="M146" s="14"/>
    </row>
    <row r="147" spans="1:13" ht="11.25">
      <c r="A147" s="37" t="s">
        <v>17</v>
      </c>
      <c r="B147" s="34">
        <v>33</v>
      </c>
      <c r="C147" s="12">
        <v>2</v>
      </c>
      <c r="D147" s="12">
        <v>10</v>
      </c>
      <c r="E147" s="12">
        <v>8</v>
      </c>
      <c r="F147" s="12">
        <v>6</v>
      </c>
      <c r="G147" s="14">
        <v>7</v>
      </c>
      <c r="H147" s="12">
        <v>1</v>
      </c>
      <c r="I147" s="12">
        <v>6</v>
      </c>
      <c r="J147" s="12">
        <v>9</v>
      </c>
      <c r="K147" s="12">
        <v>9</v>
      </c>
      <c r="L147" s="12">
        <v>7</v>
      </c>
      <c r="M147" s="14">
        <v>1</v>
      </c>
    </row>
    <row r="148" spans="1:13" ht="11.25">
      <c r="A148" s="37" t="s">
        <v>22</v>
      </c>
      <c r="B148" s="50">
        <f aca="true" t="shared" si="26" ref="B148:M148">B147/B$9</f>
        <v>0.12840466926070038</v>
      </c>
      <c r="C148" s="51">
        <f t="shared" si="26"/>
        <v>0.1111111111111111</v>
      </c>
      <c r="D148" s="52">
        <f t="shared" si="26"/>
        <v>0.11904761904761904</v>
      </c>
      <c r="E148" s="52">
        <f t="shared" si="26"/>
        <v>0.21621621621621623</v>
      </c>
      <c r="F148" s="52">
        <f t="shared" si="26"/>
        <v>0.46153846153846156</v>
      </c>
      <c r="G148" s="53">
        <f t="shared" si="26"/>
        <v>0.06666666666666667</v>
      </c>
      <c r="H148" s="51">
        <f t="shared" si="26"/>
        <v>0.022222222222222223</v>
      </c>
      <c r="I148" s="52">
        <f t="shared" si="26"/>
        <v>0.1276595744680851</v>
      </c>
      <c r="J148" s="52">
        <f t="shared" si="26"/>
        <v>0.17307692307692307</v>
      </c>
      <c r="K148" s="52">
        <f t="shared" si="26"/>
        <v>0.16981132075471697</v>
      </c>
      <c r="L148" s="52">
        <f t="shared" si="26"/>
        <v>0.20588235294117646</v>
      </c>
      <c r="M148" s="53">
        <f t="shared" si="26"/>
        <v>0.038461538461538464</v>
      </c>
    </row>
    <row r="149" spans="1:13" ht="11.25">
      <c r="A149" s="37" t="s">
        <v>23</v>
      </c>
      <c r="B149" s="34">
        <v>3.1</v>
      </c>
      <c r="C149" s="12">
        <v>2.6</v>
      </c>
      <c r="D149" s="12">
        <v>2.8</v>
      </c>
      <c r="E149" s="12">
        <v>3.2</v>
      </c>
      <c r="F149" s="12">
        <v>3.3</v>
      </c>
      <c r="G149" s="14">
        <v>3.3</v>
      </c>
      <c r="H149" s="12">
        <v>3.5</v>
      </c>
      <c r="I149" s="12">
        <v>2.4</v>
      </c>
      <c r="J149" s="12">
        <v>2.9</v>
      </c>
      <c r="K149" s="12">
        <v>3.2</v>
      </c>
      <c r="L149" s="12">
        <v>3.6</v>
      </c>
      <c r="M149" s="14">
        <v>3.7</v>
      </c>
    </row>
    <row r="150" spans="1:13" ht="11.25">
      <c r="A150" s="6" t="s">
        <v>24</v>
      </c>
      <c r="B150" s="14">
        <v>94</v>
      </c>
      <c r="C150" s="12">
        <v>76</v>
      </c>
      <c r="D150" s="12">
        <v>77</v>
      </c>
      <c r="E150" s="12">
        <v>106</v>
      </c>
      <c r="F150" s="12">
        <v>86</v>
      </c>
      <c r="G150" s="14">
        <v>116</v>
      </c>
      <c r="H150" s="12">
        <v>118</v>
      </c>
      <c r="I150" s="12">
        <v>64</v>
      </c>
      <c r="J150" s="12">
        <v>97</v>
      </c>
      <c r="K150" s="12">
        <v>96</v>
      </c>
      <c r="L150" s="12">
        <v>103</v>
      </c>
      <c r="M150" s="14">
        <v>132</v>
      </c>
    </row>
    <row r="151" spans="1:13" ht="11.25">
      <c r="A151" s="37"/>
      <c r="B151" s="34"/>
      <c r="G151" s="14"/>
      <c r="M151" s="14"/>
    </row>
    <row r="152" spans="1:13" ht="11.25">
      <c r="A152" s="36" t="s">
        <v>39</v>
      </c>
      <c r="B152" s="34"/>
      <c r="G152" s="14"/>
      <c r="M152" s="14"/>
    </row>
    <row r="153" spans="1:13" ht="11.25">
      <c r="A153" s="10" t="s">
        <v>21</v>
      </c>
      <c r="B153" s="14"/>
      <c r="G153" s="14"/>
      <c r="M153" s="14"/>
    </row>
    <row r="154" spans="1:13" ht="11.25">
      <c r="A154" s="37" t="s">
        <v>17</v>
      </c>
      <c r="B154" s="34">
        <v>7</v>
      </c>
      <c r="D154" s="12">
        <v>5</v>
      </c>
      <c r="E154" s="12">
        <v>2</v>
      </c>
      <c r="G154" s="14"/>
      <c r="J154" s="12">
        <v>1</v>
      </c>
      <c r="K154" s="12">
        <v>3</v>
      </c>
      <c r="L154" s="12">
        <v>3</v>
      </c>
      <c r="M154" s="14"/>
    </row>
    <row r="155" spans="1:13" ht="11.25">
      <c r="A155" s="37" t="s">
        <v>22</v>
      </c>
      <c r="B155" s="50">
        <f aca="true" t="shared" si="27" ref="B155:L155">B154/B$9</f>
        <v>0.027237354085603113</v>
      </c>
      <c r="C155" s="52"/>
      <c r="D155" s="52">
        <f t="shared" si="27"/>
        <v>0.05952380952380952</v>
      </c>
      <c r="E155" s="52">
        <f t="shared" si="27"/>
        <v>0.05405405405405406</v>
      </c>
      <c r="F155" s="52"/>
      <c r="G155" s="53"/>
      <c r="H155" s="51"/>
      <c r="I155" s="52"/>
      <c r="J155" s="52">
        <f t="shared" si="27"/>
        <v>0.019230769230769232</v>
      </c>
      <c r="K155" s="52">
        <f t="shared" si="27"/>
        <v>0.05660377358490566</v>
      </c>
      <c r="L155" s="52">
        <f t="shared" si="27"/>
        <v>0.08823529411764706</v>
      </c>
      <c r="M155" s="53"/>
    </row>
    <row r="156" spans="1:13" ht="11.25">
      <c r="A156" s="37" t="s">
        <v>23</v>
      </c>
      <c r="B156" s="34">
        <v>2.9</v>
      </c>
      <c r="C156" s="45"/>
      <c r="D156" s="12">
        <v>2.9</v>
      </c>
      <c r="E156" s="12">
        <v>2.7</v>
      </c>
      <c r="G156" s="14"/>
      <c r="J156" s="12">
        <v>2.6</v>
      </c>
      <c r="K156" s="12">
        <v>2.9</v>
      </c>
      <c r="L156" s="12">
        <v>2.9</v>
      </c>
      <c r="M156" s="14"/>
    </row>
    <row r="157" spans="1:13" ht="11.25">
      <c r="A157" s="37" t="s">
        <v>24</v>
      </c>
      <c r="B157" s="34">
        <v>93</v>
      </c>
      <c r="D157" s="12">
        <v>93</v>
      </c>
      <c r="E157" s="12">
        <v>92</v>
      </c>
      <c r="G157" s="14"/>
      <c r="J157" s="12">
        <v>106</v>
      </c>
      <c r="K157" s="12">
        <v>92</v>
      </c>
      <c r="L157" s="12">
        <v>89</v>
      </c>
      <c r="M157" s="14"/>
    </row>
    <row r="158" spans="1:13" ht="11.25">
      <c r="A158" s="37" t="s">
        <v>29</v>
      </c>
      <c r="B158" s="34">
        <v>5</v>
      </c>
      <c r="D158" s="12">
        <v>2</v>
      </c>
      <c r="E158" s="12">
        <v>2</v>
      </c>
      <c r="G158" s="14">
        <v>1</v>
      </c>
      <c r="H158" s="12">
        <v>1</v>
      </c>
      <c r="J158" s="12">
        <v>1</v>
      </c>
      <c r="K158" s="12">
        <v>1</v>
      </c>
      <c r="L158" s="12">
        <v>2</v>
      </c>
      <c r="M158" s="14"/>
    </row>
    <row r="159" spans="1:13" ht="11.25">
      <c r="A159" s="40" t="s">
        <v>30</v>
      </c>
      <c r="B159" s="14">
        <f>SUM(B158,B144)</f>
        <v>38</v>
      </c>
      <c r="C159" s="15"/>
      <c r="D159" s="15">
        <f aca="true" t="shared" si="28" ref="D159:M159">SUM(D158,D144)</f>
        <v>16</v>
      </c>
      <c r="E159" s="15">
        <f t="shared" si="28"/>
        <v>7</v>
      </c>
      <c r="F159" s="15">
        <f t="shared" si="28"/>
        <v>3</v>
      </c>
      <c r="G159" s="14">
        <f t="shared" si="28"/>
        <v>12</v>
      </c>
      <c r="H159" s="15">
        <f t="shared" si="28"/>
        <v>3</v>
      </c>
      <c r="I159" s="15">
        <f t="shared" si="28"/>
        <v>2</v>
      </c>
      <c r="J159" s="15">
        <f t="shared" si="28"/>
        <v>5</v>
      </c>
      <c r="K159" s="15">
        <f t="shared" si="28"/>
        <v>12</v>
      </c>
      <c r="L159" s="15">
        <f t="shared" si="28"/>
        <v>11</v>
      </c>
      <c r="M159" s="14">
        <f t="shared" si="28"/>
        <v>5</v>
      </c>
    </row>
    <row r="160" spans="1:13" ht="11.25">
      <c r="A160" s="49" t="s">
        <v>31</v>
      </c>
      <c r="B160" s="50">
        <f>B159/B$9</f>
        <v>0.14785992217898833</v>
      </c>
      <c r="C160" s="51"/>
      <c r="D160" s="52">
        <f aca="true" t="shared" si="29" ref="D160:M160">D159/D$9</f>
        <v>0.19047619047619047</v>
      </c>
      <c r="E160" s="52">
        <f t="shared" si="29"/>
        <v>0.1891891891891892</v>
      </c>
      <c r="F160" s="52">
        <f t="shared" si="29"/>
        <v>0.23076923076923078</v>
      </c>
      <c r="G160" s="53">
        <f t="shared" si="29"/>
        <v>0.11428571428571428</v>
      </c>
      <c r="H160" s="51">
        <f t="shared" si="29"/>
        <v>0.06666666666666667</v>
      </c>
      <c r="I160" s="52">
        <f t="shared" si="29"/>
        <v>0.0425531914893617</v>
      </c>
      <c r="J160" s="52">
        <f t="shared" si="29"/>
        <v>0.09615384615384616</v>
      </c>
      <c r="K160" s="52">
        <f t="shared" si="29"/>
        <v>0.22641509433962265</v>
      </c>
      <c r="L160" s="52">
        <f t="shared" si="29"/>
        <v>0.3235294117647059</v>
      </c>
      <c r="M160" s="53">
        <f t="shared" si="29"/>
        <v>0.19230769230769232</v>
      </c>
    </row>
    <row r="161" spans="1:13" ht="11.25">
      <c r="A161" s="36" t="s">
        <v>25</v>
      </c>
      <c r="B161" s="34"/>
      <c r="G161" s="14"/>
      <c r="M161" s="14"/>
    </row>
    <row r="162" spans="1:13" ht="11.25">
      <c r="A162" s="37" t="s">
        <v>17</v>
      </c>
      <c r="B162" s="34">
        <v>13</v>
      </c>
      <c r="D162" s="12">
        <v>6</v>
      </c>
      <c r="E162" s="12">
        <v>2</v>
      </c>
      <c r="F162" s="12">
        <v>3</v>
      </c>
      <c r="G162" s="14">
        <v>2</v>
      </c>
      <c r="H162" s="12">
        <v>1</v>
      </c>
      <c r="I162" s="12">
        <v>3</v>
      </c>
      <c r="J162" s="12">
        <v>3</v>
      </c>
      <c r="K162" s="12">
        <v>3</v>
      </c>
      <c r="L162" s="12">
        <v>4</v>
      </c>
      <c r="M162" s="14"/>
    </row>
    <row r="163" spans="1:13" ht="11.25">
      <c r="A163" s="37" t="s">
        <v>22</v>
      </c>
      <c r="B163" s="50">
        <f aca="true" t="shared" si="30" ref="B163:L163">B162/B$9</f>
        <v>0.05058365758754864</v>
      </c>
      <c r="C163" s="51"/>
      <c r="D163" s="52">
        <f t="shared" si="30"/>
        <v>0.07142857142857142</v>
      </c>
      <c r="E163" s="52">
        <f t="shared" si="30"/>
        <v>0.05405405405405406</v>
      </c>
      <c r="F163" s="52">
        <f t="shared" si="30"/>
        <v>0.23076923076923078</v>
      </c>
      <c r="G163" s="53">
        <f t="shared" si="30"/>
        <v>0.01904761904761905</v>
      </c>
      <c r="H163" s="51">
        <f t="shared" si="30"/>
        <v>0.022222222222222223</v>
      </c>
      <c r="I163" s="52">
        <f t="shared" si="30"/>
        <v>0.06382978723404255</v>
      </c>
      <c r="J163" s="52">
        <f t="shared" si="30"/>
        <v>0.057692307692307696</v>
      </c>
      <c r="K163" s="52">
        <f t="shared" si="30"/>
        <v>0.05660377358490566</v>
      </c>
      <c r="L163" s="52">
        <f t="shared" si="30"/>
        <v>0.11764705882352941</v>
      </c>
      <c r="M163" s="53"/>
    </row>
    <row r="164" spans="1:13" ht="11.25">
      <c r="A164" s="37" t="s">
        <v>23</v>
      </c>
      <c r="B164" s="34">
        <v>3.2</v>
      </c>
      <c r="D164" s="12">
        <v>2.9</v>
      </c>
      <c r="E164" s="12">
        <v>2.9</v>
      </c>
      <c r="F164" s="12">
        <v>3.9</v>
      </c>
      <c r="G164" s="14">
        <v>3.1</v>
      </c>
      <c r="H164" s="12">
        <v>3.5</v>
      </c>
      <c r="I164" s="12">
        <v>2.4</v>
      </c>
      <c r="J164" s="14">
        <v>3</v>
      </c>
      <c r="K164" s="12">
        <v>3</v>
      </c>
      <c r="L164" s="12">
        <v>3.6</v>
      </c>
      <c r="M164" s="14"/>
    </row>
    <row r="165" spans="1:13" ht="11.25">
      <c r="A165" s="37" t="s">
        <v>24</v>
      </c>
      <c r="B165" s="34">
        <v>101</v>
      </c>
      <c r="D165" s="12">
        <v>85</v>
      </c>
      <c r="E165" s="12">
        <v>129</v>
      </c>
      <c r="F165" s="12">
        <v>107</v>
      </c>
      <c r="G165" s="14">
        <v>114</v>
      </c>
      <c r="H165" s="12">
        <v>129</v>
      </c>
      <c r="I165" s="12">
        <v>69</v>
      </c>
      <c r="J165" s="12">
        <v>110</v>
      </c>
      <c r="K165" s="12">
        <v>110</v>
      </c>
      <c r="L165" s="12">
        <v>105</v>
      </c>
      <c r="M165" s="14"/>
    </row>
    <row r="166" spans="1:13" ht="11.25">
      <c r="A166" s="6"/>
      <c r="B166" s="14"/>
      <c r="G166" s="14"/>
      <c r="M166" s="14"/>
    </row>
    <row r="167" spans="1:13" ht="11.25">
      <c r="A167" s="10" t="s">
        <v>38</v>
      </c>
      <c r="B167" s="14"/>
      <c r="G167" s="14"/>
      <c r="M167" s="14"/>
    </row>
    <row r="168" spans="1:13" ht="11.25">
      <c r="A168" s="10" t="s">
        <v>21</v>
      </c>
      <c r="B168" s="32"/>
      <c r="C168" s="11"/>
      <c r="D168" s="11"/>
      <c r="E168" s="11"/>
      <c r="F168" s="11"/>
      <c r="G168" s="32"/>
      <c r="H168" s="11"/>
      <c r="I168" s="11"/>
      <c r="J168" s="11"/>
      <c r="K168" s="11"/>
      <c r="L168" s="11"/>
      <c r="M168" s="32"/>
    </row>
    <row r="169" spans="1:13" ht="11.25">
      <c r="A169" s="37" t="s">
        <v>17</v>
      </c>
      <c r="B169" s="34">
        <v>17</v>
      </c>
      <c r="C169" s="12">
        <v>1</v>
      </c>
      <c r="D169" s="12">
        <v>9</v>
      </c>
      <c r="E169" s="12">
        <v>2</v>
      </c>
      <c r="G169" s="14">
        <v>5</v>
      </c>
      <c r="H169" s="12">
        <v>4</v>
      </c>
      <c r="I169" s="12">
        <v>1</v>
      </c>
      <c r="J169" s="12">
        <v>5</v>
      </c>
      <c r="K169" s="12">
        <v>3</v>
      </c>
      <c r="L169" s="12">
        <v>3</v>
      </c>
      <c r="M169" s="14">
        <v>1</v>
      </c>
    </row>
    <row r="170" spans="1:13" ht="11.25">
      <c r="A170" s="37" t="s">
        <v>22</v>
      </c>
      <c r="B170" s="50">
        <f aca="true" t="shared" si="31" ref="B170:M170">B169/B$9</f>
        <v>0.06614785992217899</v>
      </c>
      <c r="C170" s="52">
        <f t="shared" si="31"/>
        <v>0.05555555555555555</v>
      </c>
      <c r="D170" s="52">
        <f t="shared" si="31"/>
        <v>0.10714285714285714</v>
      </c>
      <c r="E170" s="52">
        <f t="shared" si="31"/>
        <v>0.05405405405405406</v>
      </c>
      <c r="F170" s="52"/>
      <c r="G170" s="53">
        <f t="shared" si="31"/>
        <v>0.047619047619047616</v>
      </c>
      <c r="H170" s="51">
        <f t="shared" si="31"/>
        <v>0.08888888888888889</v>
      </c>
      <c r="I170" s="52">
        <f t="shared" si="31"/>
        <v>0.02127659574468085</v>
      </c>
      <c r="J170" s="52">
        <f t="shared" si="31"/>
        <v>0.09615384615384616</v>
      </c>
      <c r="K170" s="52">
        <f t="shared" si="31"/>
        <v>0.05660377358490566</v>
      </c>
      <c r="L170" s="52">
        <f t="shared" si="31"/>
        <v>0.08823529411764706</v>
      </c>
      <c r="M170" s="53">
        <f t="shared" si="31"/>
        <v>0.038461538461538464</v>
      </c>
    </row>
    <row r="171" spans="1:13" ht="11.25">
      <c r="A171" s="37" t="s">
        <v>23</v>
      </c>
      <c r="B171" s="34">
        <v>2.3</v>
      </c>
      <c r="C171" s="45">
        <v>3</v>
      </c>
      <c r="D171" s="12">
        <v>2.4</v>
      </c>
      <c r="E171" s="12">
        <v>2.4</v>
      </c>
      <c r="G171" s="14">
        <v>2</v>
      </c>
      <c r="H171" s="12">
        <v>1.9</v>
      </c>
      <c r="I171" s="12">
        <v>2</v>
      </c>
      <c r="J171" s="12">
        <v>2.4</v>
      </c>
      <c r="K171" s="12">
        <v>2.9</v>
      </c>
      <c r="L171" s="12">
        <v>2.3</v>
      </c>
      <c r="M171" s="14">
        <v>2.4</v>
      </c>
    </row>
    <row r="172" spans="1:13" ht="11.25">
      <c r="A172" s="37" t="s">
        <v>24</v>
      </c>
      <c r="B172" s="34">
        <v>64</v>
      </c>
      <c r="C172" s="12">
        <v>102</v>
      </c>
      <c r="D172" s="12">
        <v>70</v>
      </c>
      <c r="E172" s="12">
        <v>84</v>
      </c>
      <c r="G172" s="14">
        <v>38</v>
      </c>
      <c r="H172" s="12">
        <v>27</v>
      </c>
      <c r="I172" s="12">
        <v>26</v>
      </c>
      <c r="J172" s="12">
        <v>89</v>
      </c>
      <c r="K172" s="12">
        <v>83</v>
      </c>
      <c r="L172" s="12">
        <v>73</v>
      </c>
      <c r="M172" s="14">
        <v>45</v>
      </c>
    </row>
    <row r="173" spans="1:13" ht="11.25">
      <c r="A173" s="37" t="s">
        <v>29</v>
      </c>
      <c r="B173" s="34">
        <v>9</v>
      </c>
      <c r="C173" s="12">
        <v>1</v>
      </c>
      <c r="D173" s="12">
        <v>5</v>
      </c>
      <c r="E173" s="12">
        <v>2</v>
      </c>
      <c r="F173" s="12">
        <v>1</v>
      </c>
      <c r="G173" s="14"/>
      <c r="J173" s="12">
        <v>3</v>
      </c>
      <c r="K173" s="12">
        <v>3</v>
      </c>
      <c r="L173" s="12">
        <v>3</v>
      </c>
      <c r="M173" s="14"/>
    </row>
    <row r="174" spans="1:13" ht="11.25">
      <c r="A174" s="40" t="s">
        <v>30</v>
      </c>
      <c r="B174" s="14">
        <f>SUM(B173,B159)</f>
        <v>47</v>
      </c>
      <c r="C174" s="15">
        <f aca="true" t="shared" si="32" ref="C174:M174">SUM(C173,C159)</f>
        <v>1</v>
      </c>
      <c r="D174" s="15">
        <f t="shared" si="32"/>
        <v>21</v>
      </c>
      <c r="E174" s="15">
        <f t="shared" si="32"/>
        <v>9</v>
      </c>
      <c r="F174" s="15">
        <f t="shared" si="32"/>
        <v>4</v>
      </c>
      <c r="G174" s="14">
        <f t="shared" si="32"/>
        <v>12</v>
      </c>
      <c r="H174" s="15">
        <f t="shared" si="32"/>
        <v>3</v>
      </c>
      <c r="I174" s="15">
        <f t="shared" si="32"/>
        <v>2</v>
      </c>
      <c r="J174" s="15">
        <f t="shared" si="32"/>
        <v>8</v>
      </c>
      <c r="K174" s="15">
        <f t="shared" si="32"/>
        <v>15</v>
      </c>
      <c r="L174" s="15">
        <f t="shared" si="32"/>
        <v>14</v>
      </c>
      <c r="M174" s="14">
        <f t="shared" si="32"/>
        <v>5</v>
      </c>
    </row>
    <row r="175" spans="1:13" ht="11.25">
      <c r="A175" s="49" t="s">
        <v>31</v>
      </c>
      <c r="B175" s="50">
        <f>B174/B$9</f>
        <v>0.1828793774319066</v>
      </c>
      <c r="C175" s="52">
        <f aca="true" t="shared" si="33" ref="C175:M175">C174/C$9</f>
        <v>0.05555555555555555</v>
      </c>
      <c r="D175" s="52">
        <f t="shared" si="33"/>
        <v>0.25</v>
      </c>
      <c r="E175" s="52">
        <f t="shared" si="33"/>
        <v>0.24324324324324326</v>
      </c>
      <c r="F175" s="52">
        <f t="shared" si="33"/>
        <v>0.3076923076923077</v>
      </c>
      <c r="G175" s="53">
        <f t="shared" si="33"/>
        <v>0.11428571428571428</v>
      </c>
      <c r="H175" s="51">
        <f t="shared" si="33"/>
        <v>0.06666666666666667</v>
      </c>
      <c r="I175" s="52">
        <f t="shared" si="33"/>
        <v>0.0425531914893617</v>
      </c>
      <c r="J175" s="52">
        <f t="shared" si="33"/>
        <v>0.15384615384615385</v>
      </c>
      <c r="K175" s="52">
        <f t="shared" si="33"/>
        <v>0.2830188679245283</v>
      </c>
      <c r="L175" s="52">
        <f t="shared" si="33"/>
        <v>0.4117647058823529</v>
      </c>
      <c r="M175" s="53">
        <f t="shared" si="33"/>
        <v>0.19230769230769232</v>
      </c>
    </row>
    <row r="176" spans="1:13" ht="11.25">
      <c r="A176" s="36" t="s">
        <v>25</v>
      </c>
      <c r="B176" s="34"/>
      <c r="G176" s="14"/>
      <c r="M176" s="14"/>
    </row>
    <row r="177" spans="1:13" ht="11.25">
      <c r="A177" s="37" t="s">
        <v>17</v>
      </c>
      <c r="B177" s="34">
        <v>24</v>
      </c>
      <c r="C177" s="12">
        <v>2</v>
      </c>
      <c r="D177" s="12">
        <v>12</v>
      </c>
      <c r="E177" s="12">
        <v>3</v>
      </c>
      <c r="F177" s="12">
        <v>6</v>
      </c>
      <c r="G177" s="14">
        <v>1</v>
      </c>
      <c r="I177" s="12">
        <v>6</v>
      </c>
      <c r="J177" s="12">
        <v>6</v>
      </c>
      <c r="K177" s="12">
        <v>8</v>
      </c>
      <c r="L177" s="12">
        <v>4</v>
      </c>
      <c r="M177" s="14"/>
    </row>
    <row r="178" spans="1:13" ht="11.25">
      <c r="A178" s="37" t="s">
        <v>22</v>
      </c>
      <c r="B178" s="50">
        <f aca="true" t="shared" si="34" ref="B178:L178">B177/B$9</f>
        <v>0.0933852140077821</v>
      </c>
      <c r="C178" s="51">
        <f t="shared" si="34"/>
        <v>0.1111111111111111</v>
      </c>
      <c r="D178" s="52">
        <f t="shared" si="34"/>
        <v>0.14285714285714285</v>
      </c>
      <c r="E178" s="52">
        <f t="shared" si="34"/>
        <v>0.08108108108108109</v>
      </c>
      <c r="F178" s="52">
        <f t="shared" si="34"/>
        <v>0.46153846153846156</v>
      </c>
      <c r="G178" s="53">
        <f t="shared" si="34"/>
        <v>0.009523809523809525</v>
      </c>
      <c r="H178" s="51"/>
      <c r="I178" s="52">
        <f t="shared" si="34"/>
        <v>0.1276595744680851</v>
      </c>
      <c r="J178" s="52">
        <f t="shared" si="34"/>
        <v>0.11538461538461539</v>
      </c>
      <c r="K178" s="52">
        <f t="shared" si="34"/>
        <v>0.1509433962264151</v>
      </c>
      <c r="L178" s="52">
        <f t="shared" si="34"/>
        <v>0.11764705882352941</v>
      </c>
      <c r="M178" s="53"/>
    </row>
    <row r="179" spans="1:13" ht="11.25">
      <c r="A179" s="37" t="s">
        <v>23</v>
      </c>
      <c r="B179" s="34">
        <v>2.9</v>
      </c>
      <c r="C179" s="12">
        <v>2.8</v>
      </c>
      <c r="D179" s="12">
        <v>2.7</v>
      </c>
      <c r="E179" s="12">
        <v>2.9</v>
      </c>
      <c r="F179" s="12">
        <v>3.3</v>
      </c>
      <c r="G179" s="14">
        <v>2.8</v>
      </c>
      <c r="I179" s="12">
        <v>2.4</v>
      </c>
      <c r="J179" s="12">
        <v>2.6</v>
      </c>
      <c r="K179" s="12">
        <v>3.2</v>
      </c>
      <c r="L179" s="12">
        <v>3.6</v>
      </c>
      <c r="M179" s="14"/>
    </row>
    <row r="180" spans="1:13" ht="11.25">
      <c r="A180" s="37" t="s">
        <v>24</v>
      </c>
      <c r="B180" s="34">
        <v>93</v>
      </c>
      <c r="C180" s="12">
        <v>88</v>
      </c>
      <c r="D180" s="12">
        <v>87</v>
      </c>
      <c r="E180" s="12">
        <v>106</v>
      </c>
      <c r="F180" s="12">
        <v>101</v>
      </c>
      <c r="G180" s="14">
        <v>102</v>
      </c>
      <c r="I180" s="12">
        <v>71</v>
      </c>
      <c r="J180" s="12">
        <v>91</v>
      </c>
      <c r="K180" s="12">
        <v>104</v>
      </c>
      <c r="L180" s="12">
        <v>109</v>
      </c>
      <c r="M180" s="14"/>
    </row>
    <row r="181" spans="1:13" ht="11.25">
      <c r="A181" s="20"/>
      <c r="B181" s="34"/>
      <c r="C181" s="15"/>
      <c r="D181" s="15"/>
      <c r="E181" s="15"/>
      <c r="F181" s="15"/>
      <c r="G181" s="14"/>
      <c r="H181" s="15"/>
      <c r="I181" s="15"/>
      <c r="J181" s="15"/>
      <c r="K181" s="15"/>
      <c r="L181" s="15"/>
      <c r="M181" s="14"/>
    </row>
    <row r="182" spans="1:13" ht="11.25">
      <c r="A182" s="10" t="s">
        <v>40</v>
      </c>
      <c r="B182" s="34"/>
      <c r="C182" s="15"/>
      <c r="D182" s="15"/>
      <c r="E182" s="15"/>
      <c r="F182" s="15"/>
      <c r="G182" s="14"/>
      <c r="H182" s="15"/>
      <c r="I182" s="15"/>
      <c r="J182" s="15"/>
      <c r="K182" s="15"/>
      <c r="L182" s="15"/>
      <c r="M182" s="14"/>
    </row>
    <row r="183" spans="1:13" ht="11.25">
      <c r="A183" s="36" t="s">
        <v>21</v>
      </c>
      <c r="B183" s="34"/>
      <c r="G183" s="14"/>
      <c r="M183" s="14"/>
    </row>
    <row r="184" spans="1:13" ht="11.25">
      <c r="A184" s="37" t="s">
        <v>17</v>
      </c>
      <c r="B184" s="34">
        <v>12</v>
      </c>
      <c r="D184" s="12">
        <v>8</v>
      </c>
      <c r="E184" s="12">
        <v>1</v>
      </c>
      <c r="G184" s="14">
        <v>3</v>
      </c>
      <c r="H184" s="12">
        <v>2</v>
      </c>
      <c r="I184" s="12">
        <v>1</v>
      </c>
      <c r="J184" s="12">
        <v>4</v>
      </c>
      <c r="K184" s="12">
        <v>2</v>
      </c>
      <c r="L184" s="12">
        <v>1</v>
      </c>
      <c r="M184" s="14">
        <v>2</v>
      </c>
    </row>
    <row r="185" spans="1:13" ht="11.25">
      <c r="A185" s="37" t="s">
        <v>22</v>
      </c>
      <c r="B185" s="50">
        <f>B184/B$9</f>
        <v>0.04669260700389105</v>
      </c>
      <c r="C185" s="52"/>
      <c r="D185" s="52">
        <f>D184/D$9</f>
        <v>0.09523809523809523</v>
      </c>
      <c r="E185" s="52">
        <f>E184/E$9</f>
        <v>0.02702702702702703</v>
      </c>
      <c r="F185" s="52"/>
      <c r="G185" s="53">
        <f aca="true" t="shared" si="35" ref="G185:M185">G184/G$9</f>
        <v>0.02857142857142857</v>
      </c>
      <c r="H185" s="51">
        <f t="shared" si="35"/>
        <v>0.044444444444444446</v>
      </c>
      <c r="I185" s="52">
        <f t="shared" si="35"/>
        <v>0.02127659574468085</v>
      </c>
      <c r="J185" s="52">
        <f t="shared" si="35"/>
        <v>0.07692307692307693</v>
      </c>
      <c r="K185" s="52">
        <f t="shared" si="35"/>
        <v>0.03773584905660377</v>
      </c>
      <c r="L185" s="52">
        <f t="shared" si="35"/>
        <v>0.029411764705882353</v>
      </c>
      <c r="M185" s="53">
        <f t="shared" si="35"/>
        <v>0.07692307692307693</v>
      </c>
    </row>
    <row r="186" spans="1:13" ht="11.25">
      <c r="A186" s="37" t="s">
        <v>23</v>
      </c>
      <c r="B186" s="34">
        <v>2.4</v>
      </c>
      <c r="C186" s="45"/>
      <c r="D186" s="12">
        <v>2.5</v>
      </c>
      <c r="E186" s="12">
        <v>2.3</v>
      </c>
      <c r="G186" s="14">
        <v>2.2</v>
      </c>
      <c r="H186" s="12">
        <v>2.2</v>
      </c>
      <c r="I186" s="12">
        <v>2.3</v>
      </c>
      <c r="J186" s="12">
        <v>2.3</v>
      </c>
      <c r="K186" s="12">
        <v>3.2</v>
      </c>
      <c r="L186" s="12">
        <v>2.1</v>
      </c>
      <c r="M186" s="14">
        <v>2.5</v>
      </c>
    </row>
    <row r="187" spans="1:13" ht="11.25">
      <c r="A187" s="37" t="s">
        <v>24</v>
      </c>
      <c r="B187" s="34">
        <v>57</v>
      </c>
      <c r="D187" s="12">
        <v>60</v>
      </c>
      <c r="E187" s="12">
        <v>35</v>
      </c>
      <c r="G187" s="14">
        <v>58</v>
      </c>
      <c r="H187" s="12">
        <v>46</v>
      </c>
      <c r="I187" s="12">
        <v>35</v>
      </c>
      <c r="J187" s="12">
        <v>63</v>
      </c>
      <c r="K187" s="12">
        <v>90</v>
      </c>
      <c r="L187" s="12">
        <v>52</v>
      </c>
      <c r="M187" s="14">
        <v>39</v>
      </c>
    </row>
    <row r="188" spans="1:13" ht="11.25">
      <c r="A188" s="37" t="s">
        <v>29</v>
      </c>
      <c r="B188" s="34">
        <v>6</v>
      </c>
      <c r="C188" s="15"/>
      <c r="D188" s="15">
        <v>3</v>
      </c>
      <c r="E188" s="15">
        <v>1</v>
      </c>
      <c r="F188" s="15">
        <v>2</v>
      </c>
      <c r="G188" s="14"/>
      <c r="I188" s="12">
        <v>2</v>
      </c>
      <c r="K188" s="12">
        <v>3</v>
      </c>
      <c r="L188" s="12">
        <v>1</v>
      </c>
      <c r="M188" s="14"/>
    </row>
    <row r="189" spans="1:13" ht="11.25">
      <c r="A189" s="40" t="s">
        <v>30</v>
      </c>
      <c r="B189" s="34">
        <f aca="true" t="shared" si="36" ref="B189:G189">SUM(B188,B174)</f>
        <v>53</v>
      </c>
      <c r="C189" s="15">
        <f t="shared" si="36"/>
        <v>1</v>
      </c>
      <c r="D189" s="15">
        <f t="shared" si="36"/>
        <v>24</v>
      </c>
      <c r="E189" s="15">
        <f t="shared" si="36"/>
        <v>10</v>
      </c>
      <c r="F189" s="15">
        <f t="shared" si="36"/>
        <v>6</v>
      </c>
      <c r="G189" s="14">
        <f t="shared" si="36"/>
        <v>12</v>
      </c>
      <c r="H189" s="15">
        <f aca="true" t="shared" si="37" ref="H189:M189">SUM(H188,H174)</f>
        <v>3</v>
      </c>
      <c r="I189" s="15">
        <f t="shared" si="37"/>
        <v>4</v>
      </c>
      <c r="J189" s="15">
        <f t="shared" si="37"/>
        <v>8</v>
      </c>
      <c r="K189" s="15">
        <f t="shared" si="37"/>
        <v>18</v>
      </c>
      <c r="L189" s="15">
        <f t="shared" si="37"/>
        <v>15</v>
      </c>
      <c r="M189" s="14">
        <f t="shared" si="37"/>
        <v>5</v>
      </c>
    </row>
    <row r="190" spans="1:13" ht="11.25">
      <c r="A190" s="49" t="s">
        <v>31</v>
      </c>
      <c r="B190" s="50">
        <f aca="true" t="shared" si="38" ref="B190:G190">B189/B$9</f>
        <v>0.20622568093385213</v>
      </c>
      <c r="C190" s="52">
        <f t="shared" si="38"/>
        <v>0.05555555555555555</v>
      </c>
      <c r="D190" s="52">
        <f t="shared" si="38"/>
        <v>0.2857142857142857</v>
      </c>
      <c r="E190" s="52">
        <f t="shared" si="38"/>
        <v>0.2702702702702703</v>
      </c>
      <c r="F190" s="52">
        <f t="shared" si="38"/>
        <v>0.46153846153846156</v>
      </c>
      <c r="G190" s="53">
        <f t="shared" si="38"/>
        <v>0.11428571428571428</v>
      </c>
      <c r="H190" s="51">
        <f aca="true" t="shared" si="39" ref="H190:M190">H189/H$9</f>
        <v>0.06666666666666667</v>
      </c>
      <c r="I190" s="52">
        <f t="shared" si="39"/>
        <v>0.0851063829787234</v>
      </c>
      <c r="J190" s="52">
        <f t="shared" si="39"/>
        <v>0.15384615384615385</v>
      </c>
      <c r="K190" s="52">
        <f t="shared" si="39"/>
        <v>0.33962264150943394</v>
      </c>
      <c r="L190" s="52">
        <f t="shared" si="39"/>
        <v>0.4411764705882353</v>
      </c>
      <c r="M190" s="53">
        <f t="shared" si="39"/>
        <v>0.19230769230769232</v>
      </c>
    </row>
    <row r="191" spans="1:13" ht="11.25">
      <c r="A191" s="36" t="s">
        <v>25</v>
      </c>
      <c r="B191" s="34"/>
      <c r="G191" s="14"/>
      <c r="M191" s="14"/>
    </row>
    <row r="192" spans="1:13" ht="11.25">
      <c r="A192" s="37" t="s">
        <v>17</v>
      </c>
      <c r="B192" s="34">
        <v>20</v>
      </c>
      <c r="C192" s="12">
        <v>3</v>
      </c>
      <c r="D192" s="12">
        <v>9</v>
      </c>
      <c r="E192" s="12">
        <v>2</v>
      </c>
      <c r="F192" s="12">
        <v>5</v>
      </c>
      <c r="G192" s="14">
        <v>1</v>
      </c>
      <c r="I192" s="12">
        <v>7</v>
      </c>
      <c r="J192" s="12">
        <v>4</v>
      </c>
      <c r="K192" s="12">
        <v>6</v>
      </c>
      <c r="L192" s="12">
        <v>3</v>
      </c>
      <c r="M192" s="14"/>
    </row>
    <row r="193" spans="1:13" ht="11.25">
      <c r="A193" s="37" t="s">
        <v>22</v>
      </c>
      <c r="B193" s="50">
        <f aca="true" t="shared" si="40" ref="B193:G193">B192/B$9</f>
        <v>0.07782101167315175</v>
      </c>
      <c r="C193" s="51">
        <f t="shared" si="40"/>
        <v>0.16666666666666666</v>
      </c>
      <c r="D193" s="52">
        <f t="shared" si="40"/>
        <v>0.10714285714285714</v>
      </c>
      <c r="E193" s="52">
        <f t="shared" si="40"/>
        <v>0.05405405405405406</v>
      </c>
      <c r="F193" s="52">
        <f t="shared" si="40"/>
        <v>0.38461538461538464</v>
      </c>
      <c r="G193" s="53">
        <f t="shared" si="40"/>
        <v>0.009523809523809525</v>
      </c>
      <c r="H193" s="51"/>
      <c r="I193" s="52">
        <f>I192/I$9</f>
        <v>0.14893617021276595</v>
      </c>
      <c r="J193" s="52">
        <f>J192/J$9</f>
        <v>0.07692307692307693</v>
      </c>
      <c r="K193" s="52">
        <f>K192/K$9</f>
        <v>0.11320754716981132</v>
      </c>
      <c r="L193" s="52">
        <f>L192/L$9</f>
        <v>0.08823529411764706</v>
      </c>
      <c r="M193" s="53"/>
    </row>
    <row r="194" spans="1:13" ht="11.25">
      <c r="A194" s="37" t="s">
        <v>23</v>
      </c>
      <c r="B194" s="34">
        <v>2.8</v>
      </c>
      <c r="C194" s="12">
        <v>2.9</v>
      </c>
      <c r="D194" s="12">
        <v>2.5</v>
      </c>
      <c r="E194" s="12">
        <v>2.4</v>
      </c>
      <c r="F194" s="12">
        <v>3.2</v>
      </c>
      <c r="G194" s="14">
        <v>2.9</v>
      </c>
      <c r="I194" s="12">
        <v>2.3</v>
      </c>
      <c r="J194" s="12">
        <v>2.5</v>
      </c>
      <c r="K194" s="45">
        <v>3</v>
      </c>
      <c r="L194" s="12">
        <v>3.6</v>
      </c>
      <c r="M194" s="14"/>
    </row>
    <row r="195" spans="1:13" ht="11.25">
      <c r="A195" s="6" t="s">
        <v>24</v>
      </c>
      <c r="B195" s="14">
        <v>98</v>
      </c>
      <c r="C195" s="12">
        <v>72</v>
      </c>
      <c r="D195" s="12">
        <v>94</v>
      </c>
      <c r="E195" s="12">
        <v>107</v>
      </c>
      <c r="F195" s="12">
        <v>112</v>
      </c>
      <c r="G195" s="14">
        <v>117</v>
      </c>
      <c r="I195" s="12">
        <v>74</v>
      </c>
      <c r="J195" s="12">
        <v>101</v>
      </c>
      <c r="K195" s="12">
        <v>113</v>
      </c>
      <c r="L195" s="12">
        <v>120</v>
      </c>
      <c r="M195" s="14"/>
    </row>
    <row r="196" spans="1:13" ht="11.25">
      <c r="A196" s="32"/>
      <c r="B196" s="34"/>
      <c r="G196" s="14"/>
      <c r="M196" s="14"/>
    </row>
    <row r="197" spans="1:13" ht="11.25">
      <c r="A197" s="10" t="s">
        <v>41</v>
      </c>
      <c r="B197" s="34"/>
      <c r="C197" s="15"/>
      <c r="D197" s="15"/>
      <c r="E197" s="15"/>
      <c r="F197" s="15"/>
      <c r="G197" s="14"/>
      <c r="H197" s="15"/>
      <c r="I197" s="15"/>
      <c r="J197" s="15"/>
      <c r="K197" s="15"/>
      <c r="L197" s="15"/>
      <c r="M197" s="14"/>
    </row>
    <row r="198" spans="1:13" ht="11.25">
      <c r="A198" s="36" t="s">
        <v>21</v>
      </c>
      <c r="B198" s="34"/>
      <c r="G198" s="14"/>
      <c r="M198" s="14"/>
    </row>
    <row r="199" spans="1:13" ht="11.25">
      <c r="A199" s="37" t="s">
        <v>17</v>
      </c>
      <c r="B199" s="34">
        <v>1</v>
      </c>
      <c r="G199" s="14">
        <v>1</v>
      </c>
      <c r="H199" s="12">
        <v>1</v>
      </c>
      <c r="M199" s="14"/>
    </row>
    <row r="200" spans="1:13" ht="11.25">
      <c r="A200" s="37" t="s">
        <v>22</v>
      </c>
      <c r="B200" s="50">
        <f>B199/B$9</f>
        <v>0.0038910505836575876</v>
      </c>
      <c r="C200" s="52"/>
      <c r="D200" s="52"/>
      <c r="E200" s="52"/>
      <c r="F200" s="52"/>
      <c r="G200" s="53">
        <f>G199/G$9</f>
        <v>0.009523809523809525</v>
      </c>
      <c r="H200" s="51">
        <f>H199/H$9</f>
        <v>0.022222222222222223</v>
      </c>
      <c r="I200" s="52"/>
      <c r="J200" s="52"/>
      <c r="K200" s="52"/>
      <c r="L200" s="52"/>
      <c r="M200" s="53"/>
    </row>
    <row r="201" spans="1:13" ht="11.25">
      <c r="A201" s="37" t="s">
        <v>23</v>
      </c>
      <c r="B201" s="34">
        <v>2.2</v>
      </c>
      <c r="C201" s="45"/>
      <c r="G201" s="14">
        <v>2.2</v>
      </c>
      <c r="H201" s="12">
        <v>2.2</v>
      </c>
      <c r="M201" s="14"/>
    </row>
    <row r="202" spans="1:13" ht="11.25">
      <c r="A202" s="37" t="s">
        <v>24</v>
      </c>
      <c r="B202" s="34">
        <v>56</v>
      </c>
      <c r="G202" s="14">
        <v>56</v>
      </c>
      <c r="H202" s="12">
        <v>56</v>
      </c>
      <c r="M202" s="14"/>
    </row>
    <row r="203" spans="1:13" ht="11.25">
      <c r="A203" s="37" t="s">
        <v>29</v>
      </c>
      <c r="B203" s="34">
        <v>2</v>
      </c>
      <c r="C203" s="15"/>
      <c r="D203" s="15">
        <v>2</v>
      </c>
      <c r="E203" s="15"/>
      <c r="F203" s="15"/>
      <c r="G203" s="14"/>
      <c r="J203" s="12">
        <v>1</v>
      </c>
      <c r="K203" s="12">
        <v>1</v>
      </c>
      <c r="M203" s="14"/>
    </row>
    <row r="204" spans="1:13" ht="11.25">
      <c r="A204" s="40" t="s">
        <v>30</v>
      </c>
      <c r="B204" s="34">
        <f aca="true" t="shared" si="41" ref="B204:M204">SUM(B203,B189)</f>
        <v>55</v>
      </c>
      <c r="C204" s="15">
        <f t="shared" si="41"/>
        <v>1</v>
      </c>
      <c r="D204" s="15">
        <f t="shared" si="41"/>
        <v>26</v>
      </c>
      <c r="E204" s="15">
        <f t="shared" si="41"/>
        <v>10</v>
      </c>
      <c r="F204" s="15">
        <f t="shared" si="41"/>
        <v>6</v>
      </c>
      <c r="G204" s="14">
        <f t="shared" si="41"/>
        <v>12</v>
      </c>
      <c r="H204" s="15">
        <f t="shared" si="41"/>
        <v>3</v>
      </c>
      <c r="I204" s="15">
        <f t="shared" si="41"/>
        <v>4</v>
      </c>
      <c r="J204" s="15">
        <f t="shared" si="41"/>
        <v>9</v>
      </c>
      <c r="K204" s="15">
        <f t="shared" si="41"/>
        <v>19</v>
      </c>
      <c r="L204" s="15">
        <f t="shared" si="41"/>
        <v>15</v>
      </c>
      <c r="M204" s="14">
        <f t="shared" si="41"/>
        <v>5</v>
      </c>
    </row>
    <row r="205" spans="1:13" ht="11.25">
      <c r="A205" s="49" t="s">
        <v>31</v>
      </c>
      <c r="B205" s="50">
        <f aca="true" t="shared" si="42" ref="B205:M205">B204/B$9</f>
        <v>0.2140077821011673</v>
      </c>
      <c r="C205" s="52">
        <f t="shared" si="42"/>
        <v>0.05555555555555555</v>
      </c>
      <c r="D205" s="52">
        <f t="shared" si="42"/>
        <v>0.30952380952380953</v>
      </c>
      <c r="E205" s="52">
        <f t="shared" si="42"/>
        <v>0.2702702702702703</v>
      </c>
      <c r="F205" s="52">
        <f t="shared" si="42"/>
        <v>0.46153846153846156</v>
      </c>
      <c r="G205" s="53">
        <f t="shared" si="42"/>
        <v>0.11428571428571428</v>
      </c>
      <c r="H205" s="51">
        <f t="shared" si="42"/>
        <v>0.06666666666666667</v>
      </c>
      <c r="I205" s="52">
        <f t="shared" si="42"/>
        <v>0.0851063829787234</v>
      </c>
      <c r="J205" s="52">
        <f t="shared" si="42"/>
        <v>0.17307692307692307</v>
      </c>
      <c r="K205" s="52">
        <f t="shared" si="42"/>
        <v>0.3584905660377358</v>
      </c>
      <c r="L205" s="52">
        <f t="shared" si="42"/>
        <v>0.4411764705882353</v>
      </c>
      <c r="M205" s="53">
        <f t="shared" si="42"/>
        <v>0.19230769230769232</v>
      </c>
    </row>
    <row r="206" spans="1:13" ht="11.25">
      <c r="A206" s="36" t="s">
        <v>25</v>
      </c>
      <c r="B206" s="34"/>
      <c r="G206" s="14"/>
      <c r="M206" s="14"/>
    </row>
    <row r="207" spans="1:13" ht="11.25">
      <c r="A207" s="37" t="s">
        <v>17</v>
      </c>
      <c r="B207" s="34">
        <v>7</v>
      </c>
      <c r="C207" s="12">
        <v>1</v>
      </c>
      <c r="D207" s="12">
        <v>5</v>
      </c>
      <c r="E207" s="12">
        <v>1</v>
      </c>
      <c r="G207" s="14"/>
      <c r="I207" s="12">
        <v>3</v>
      </c>
      <c r="J207" s="12">
        <v>2</v>
      </c>
      <c r="K207" s="12">
        <v>2</v>
      </c>
      <c r="M207" s="14"/>
    </row>
    <row r="208" spans="1:13" ht="11.25">
      <c r="A208" s="37" t="s">
        <v>22</v>
      </c>
      <c r="B208" s="50">
        <f>B207/B$9</f>
        <v>0.027237354085603113</v>
      </c>
      <c r="C208" s="51">
        <f>C207/C$9</f>
        <v>0.05555555555555555</v>
      </c>
      <c r="D208" s="52">
        <f>D207/D$9</f>
        <v>0.05952380952380952</v>
      </c>
      <c r="E208" s="52">
        <f>E207/E$9</f>
        <v>0.02702702702702703</v>
      </c>
      <c r="F208" s="52"/>
      <c r="G208" s="53"/>
      <c r="H208" s="51"/>
      <c r="I208" s="52">
        <f>I207/I$9</f>
        <v>0.06382978723404255</v>
      </c>
      <c r="J208" s="52">
        <f>J207/J$9</f>
        <v>0.038461538461538464</v>
      </c>
      <c r="K208" s="52">
        <f>K207/K$9</f>
        <v>0.03773584905660377</v>
      </c>
      <c r="L208" s="52"/>
      <c r="M208" s="53"/>
    </row>
    <row r="209" spans="1:13" ht="11.25">
      <c r="A209" s="37" t="s">
        <v>23</v>
      </c>
      <c r="B209" s="34">
        <v>2.7</v>
      </c>
      <c r="C209" s="12">
        <v>3</v>
      </c>
      <c r="D209" s="12">
        <v>2.8</v>
      </c>
      <c r="E209" s="12">
        <v>1.8</v>
      </c>
      <c r="G209" s="14"/>
      <c r="I209" s="12">
        <v>2.6</v>
      </c>
      <c r="J209" s="12">
        <v>2.7</v>
      </c>
      <c r="K209" s="45">
        <v>2.8</v>
      </c>
      <c r="M209" s="14"/>
    </row>
    <row r="210" spans="1:13" ht="11.25">
      <c r="A210" s="6" t="s">
        <v>24</v>
      </c>
      <c r="B210" s="14">
        <v>102</v>
      </c>
      <c r="C210" s="12">
        <v>117</v>
      </c>
      <c r="D210" s="12">
        <v>104</v>
      </c>
      <c r="E210" s="12">
        <v>75</v>
      </c>
      <c r="G210" s="14"/>
      <c r="I210" s="12">
        <v>87</v>
      </c>
      <c r="J210" s="12">
        <v>124</v>
      </c>
      <c r="K210" s="12">
        <v>102</v>
      </c>
      <c r="M210" s="14"/>
    </row>
    <row r="211" spans="1:13" ht="11.25">
      <c r="A211" s="20"/>
      <c r="B211" s="34"/>
      <c r="C211" s="15"/>
      <c r="D211" s="15"/>
      <c r="E211" s="15"/>
      <c r="F211" s="15"/>
      <c r="G211" s="14"/>
      <c r="H211" s="15"/>
      <c r="I211" s="15"/>
      <c r="J211" s="15"/>
      <c r="K211" s="15"/>
      <c r="L211" s="15"/>
      <c r="M211" s="14"/>
    </row>
    <row r="212" spans="1:13" ht="11.25">
      <c r="A212" s="10" t="s">
        <v>42</v>
      </c>
      <c r="B212" s="34"/>
      <c r="C212" s="15"/>
      <c r="D212" s="15"/>
      <c r="E212" s="15"/>
      <c r="F212" s="15"/>
      <c r="G212" s="14"/>
      <c r="H212" s="15"/>
      <c r="I212" s="15"/>
      <c r="J212" s="15"/>
      <c r="K212" s="15"/>
      <c r="L212" s="15"/>
      <c r="M212" s="14"/>
    </row>
    <row r="213" spans="1:13" ht="11.25">
      <c r="A213" s="36" t="s">
        <v>21</v>
      </c>
      <c r="B213" s="34"/>
      <c r="G213" s="14"/>
      <c r="M213" s="14"/>
    </row>
    <row r="214" spans="1:13" ht="11.25">
      <c r="A214" s="37" t="s">
        <v>17</v>
      </c>
      <c r="B214" s="34">
        <v>8</v>
      </c>
      <c r="D214" s="12">
        <v>4</v>
      </c>
      <c r="E214" s="12">
        <v>1</v>
      </c>
      <c r="F214" s="12">
        <v>1</v>
      </c>
      <c r="G214" s="14">
        <v>2</v>
      </c>
      <c r="H214" s="12">
        <v>2</v>
      </c>
      <c r="I214" s="12">
        <v>1</v>
      </c>
      <c r="J214" s="12">
        <v>2</v>
      </c>
      <c r="K214" s="12">
        <v>1</v>
      </c>
      <c r="L214" s="12">
        <v>1</v>
      </c>
      <c r="M214" s="14">
        <v>1</v>
      </c>
    </row>
    <row r="215" spans="1:13" ht="11.25">
      <c r="A215" s="37" t="s">
        <v>22</v>
      </c>
      <c r="B215" s="50">
        <f>B214/B$9</f>
        <v>0.0311284046692607</v>
      </c>
      <c r="C215" s="52"/>
      <c r="D215" s="52">
        <f aca="true" t="shared" si="43" ref="D215:M215">D214/D$9</f>
        <v>0.047619047619047616</v>
      </c>
      <c r="E215" s="52">
        <f t="shared" si="43"/>
        <v>0.02702702702702703</v>
      </c>
      <c r="F215" s="52">
        <f t="shared" si="43"/>
        <v>0.07692307692307693</v>
      </c>
      <c r="G215" s="53">
        <f t="shared" si="43"/>
        <v>0.01904761904761905</v>
      </c>
      <c r="H215" s="51">
        <f t="shared" si="43"/>
        <v>0.044444444444444446</v>
      </c>
      <c r="I215" s="52">
        <f t="shared" si="43"/>
        <v>0.02127659574468085</v>
      </c>
      <c r="J215" s="52">
        <f t="shared" si="43"/>
        <v>0.038461538461538464</v>
      </c>
      <c r="K215" s="52">
        <f t="shared" si="43"/>
        <v>0.018867924528301886</v>
      </c>
      <c r="L215" s="52">
        <f t="shared" si="43"/>
        <v>0.029411764705882353</v>
      </c>
      <c r="M215" s="53">
        <f t="shared" si="43"/>
        <v>0.038461538461538464</v>
      </c>
    </row>
    <row r="216" spans="1:13" ht="11.25">
      <c r="A216" s="37" t="s">
        <v>23</v>
      </c>
      <c r="B216" s="34">
        <v>2.4</v>
      </c>
      <c r="C216" s="45"/>
      <c r="D216" s="12">
        <v>2.4</v>
      </c>
      <c r="E216" s="12">
        <v>2.4</v>
      </c>
      <c r="F216" s="12">
        <v>2.4</v>
      </c>
      <c r="G216" s="14">
        <v>2.4</v>
      </c>
      <c r="H216" s="12">
        <v>2.4</v>
      </c>
      <c r="I216" s="12">
        <v>2.4</v>
      </c>
      <c r="J216" s="12">
        <v>2.1</v>
      </c>
      <c r="K216" s="12">
        <v>2.9</v>
      </c>
      <c r="L216" s="12">
        <v>2.4</v>
      </c>
      <c r="M216" s="14">
        <v>2.4</v>
      </c>
    </row>
    <row r="217" spans="1:13" ht="11.25">
      <c r="A217" s="37" t="s">
        <v>24</v>
      </c>
      <c r="B217" s="34">
        <v>65</v>
      </c>
      <c r="D217" s="12">
        <v>81</v>
      </c>
      <c r="E217" s="12">
        <v>49</v>
      </c>
      <c r="F217" s="12">
        <v>30</v>
      </c>
      <c r="G217" s="14">
        <v>57</v>
      </c>
      <c r="H217" s="12">
        <v>58</v>
      </c>
      <c r="I217" s="12">
        <v>49</v>
      </c>
      <c r="J217" s="12">
        <v>94</v>
      </c>
      <c r="K217" s="12">
        <v>85</v>
      </c>
      <c r="L217" s="12">
        <v>30</v>
      </c>
      <c r="M217" s="14">
        <v>51</v>
      </c>
    </row>
    <row r="218" spans="1:13" ht="11.25">
      <c r="A218" s="37" t="s">
        <v>29</v>
      </c>
      <c r="B218" s="34">
        <v>2</v>
      </c>
      <c r="C218" s="15"/>
      <c r="D218" s="15">
        <v>2</v>
      </c>
      <c r="E218" s="15"/>
      <c r="F218" s="15"/>
      <c r="G218" s="14"/>
      <c r="J218" s="12">
        <v>2</v>
      </c>
      <c r="M218" s="14"/>
    </row>
    <row r="219" spans="1:13" ht="11.25">
      <c r="A219" s="40" t="s">
        <v>30</v>
      </c>
      <c r="B219" s="34">
        <f aca="true" t="shared" si="44" ref="B219:M219">SUM(B218,B204)</f>
        <v>57</v>
      </c>
      <c r="C219" s="15">
        <f t="shared" si="44"/>
        <v>1</v>
      </c>
      <c r="D219" s="15">
        <f t="shared" si="44"/>
        <v>28</v>
      </c>
      <c r="E219" s="15">
        <f t="shared" si="44"/>
        <v>10</v>
      </c>
      <c r="F219" s="15">
        <f t="shared" si="44"/>
        <v>6</v>
      </c>
      <c r="G219" s="14">
        <f t="shared" si="44"/>
        <v>12</v>
      </c>
      <c r="H219" s="15">
        <f t="shared" si="44"/>
        <v>3</v>
      </c>
      <c r="I219" s="15">
        <f t="shared" si="44"/>
        <v>4</v>
      </c>
      <c r="J219" s="15">
        <f t="shared" si="44"/>
        <v>11</v>
      </c>
      <c r="K219" s="15">
        <f t="shared" si="44"/>
        <v>19</v>
      </c>
      <c r="L219" s="15">
        <f t="shared" si="44"/>
        <v>15</v>
      </c>
      <c r="M219" s="14">
        <f t="shared" si="44"/>
        <v>5</v>
      </c>
    </row>
    <row r="220" spans="1:13" ht="11.25">
      <c r="A220" s="49" t="s">
        <v>31</v>
      </c>
      <c r="B220" s="50">
        <f aca="true" t="shared" si="45" ref="B220:M220">B219/B$9</f>
        <v>0.22178988326848248</v>
      </c>
      <c r="C220" s="52">
        <f t="shared" si="45"/>
        <v>0.05555555555555555</v>
      </c>
      <c r="D220" s="52">
        <f t="shared" si="45"/>
        <v>0.3333333333333333</v>
      </c>
      <c r="E220" s="52">
        <f t="shared" si="45"/>
        <v>0.2702702702702703</v>
      </c>
      <c r="F220" s="52">
        <f t="shared" si="45"/>
        <v>0.46153846153846156</v>
      </c>
      <c r="G220" s="53">
        <f t="shared" si="45"/>
        <v>0.11428571428571428</v>
      </c>
      <c r="H220" s="51">
        <f t="shared" si="45"/>
        <v>0.06666666666666667</v>
      </c>
      <c r="I220" s="52">
        <f t="shared" si="45"/>
        <v>0.0851063829787234</v>
      </c>
      <c r="J220" s="52">
        <f t="shared" si="45"/>
        <v>0.21153846153846154</v>
      </c>
      <c r="K220" s="52">
        <f t="shared" si="45"/>
        <v>0.3584905660377358</v>
      </c>
      <c r="L220" s="52">
        <f t="shared" si="45"/>
        <v>0.4411764705882353</v>
      </c>
      <c r="M220" s="53">
        <f t="shared" si="45"/>
        <v>0.19230769230769232</v>
      </c>
    </row>
    <row r="221" spans="1:13" ht="11.25">
      <c r="A221" s="36" t="s">
        <v>25</v>
      </c>
      <c r="B221" s="34"/>
      <c r="G221" s="14"/>
      <c r="M221" s="14"/>
    </row>
    <row r="222" spans="1:13" ht="11.25">
      <c r="A222" s="37" t="s">
        <v>17</v>
      </c>
      <c r="B222" s="34">
        <v>13</v>
      </c>
      <c r="C222" s="12">
        <v>3</v>
      </c>
      <c r="D222" s="12">
        <v>5</v>
      </c>
      <c r="E222" s="12">
        <v>2</v>
      </c>
      <c r="F222" s="12">
        <v>2</v>
      </c>
      <c r="G222" s="14"/>
      <c r="I222" s="12">
        <v>5</v>
      </c>
      <c r="J222" s="12">
        <v>3</v>
      </c>
      <c r="K222" s="12">
        <v>3</v>
      </c>
      <c r="L222" s="12">
        <v>2</v>
      </c>
      <c r="M222" s="14"/>
    </row>
    <row r="223" spans="1:13" ht="11.25">
      <c r="A223" s="37" t="s">
        <v>22</v>
      </c>
      <c r="B223" s="50">
        <f>B222/B$9</f>
        <v>0.05058365758754864</v>
      </c>
      <c r="C223" s="51">
        <f>C222/C$9</f>
        <v>0.16666666666666666</v>
      </c>
      <c r="D223" s="52">
        <f>D222/D$9</f>
        <v>0.05952380952380952</v>
      </c>
      <c r="E223" s="52">
        <f>E222/E$9</f>
        <v>0.05405405405405406</v>
      </c>
      <c r="F223" s="52">
        <f>F222/F$9</f>
        <v>0.15384615384615385</v>
      </c>
      <c r="G223" s="53"/>
      <c r="H223" s="51"/>
      <c r="I223" s="52">
        <f>I222/I$9</f>
        <v>0.10638297872340426</v>
      </c>
      <c r="J223" s="52">
        <f>J222/J$9</f>
        <v>0.057692307692307696</v>
      </c>
      <c r="K223" s="52">
        <f>K222/K$9</f>
        <v>0.05660377358490566</v>
      </c>
      <c r="L223" s="52">
        <f>L222/L$9</f>
        <v>0.058823529411764705</v>
      </c>
      <c r="M223" s="53"/>
    </row>
    <row r="224" spans="1:13" ht="11.25">
      <c r="A224" s="37" t="s">
        <v>23</v>
      </c>
      <c r="B224" s="34">
        <v>2.7</v>
      </c>
      <c r="C224" s="12">
        <v>2.8</v>
      </c>
      <c r="D224" s="12">
        <v>2.4</v>
      </c>
      <c r="E224" s="12">
        <v>2.6</v>
      </c>
      <c r="F224" s="12">
        <v>3.7</v>
      </c>
      <c r="G224" s="14"/>
      <c r="I224" s="12">
        <v>2.3</v>
      </c>
      <c r="J224" s="12">
        <v>3</v>
      </c>
      <c r="K224" s="45">
        <v>2.7</v>
      </c>
      <c r="L224" s="12">
        <v>3.4</v>
      </c>
      <c r="M224" s="14"/>
    </row>
    <row r="225" spans="1:13" ht="11.25">
      <c r="A225" s="6" t="s">
        <v>24</v>
      </c>
      <c r="B225" s="14">
        <v>88</v>
      </c>
      <c r="C225" s="12">
        <v>84</v>
      </c>
      <c r="D225" s="12">
        <v>93</v>
      </c>
      <c r="E225" s="12">
        <v>47</v>
      </c>
      <c r="F225" s="12">
        <v>110</v>
      </c>
      <c r="G225" s="14"/>
      <c r="I225" s="12">
        <v>73</v>
      </c>
      <c r="J225" s="12">
        <v>84</v>
      </c>
      <c r="K225" s="12">
        <v>96</v>
      </c>
      <c r="L225" s="12">
        <v>121</v>
      </c>
      <c r="M225" s="14"/>
    </row>
    <row r="226" spans="1:13" ht="11.25">
      <c r="A226" s="20"/>
      <c r="B226" s="34"/>
      <c r="C226" s="15"/>
      <c r="D226" s="15"/>
      <c r="E226" s="15"/>
      <c r="F226" s="15"/>
      <c r="G226" s="14"/>
      <c r="H226" s="15"/>
      <c r="I226" s="15"/>
      <c r="J226" s="15"/>
      <c r="K226" s="15"/>
      <c r="L226" s="15"/>
      <c r="M226" s="14"/>
    </row>
    <row r="227" spans="1:13" ht="11.25">
      <c r="A227" s="10" t="s">
        <v>43</v>
      </c>
      <c r="B227" s="34"/>
      <c r="C227" s="15"/>
      <c r="D227" s="15"/>
      <c r="E227" s="15"/>
      <c r="F227" s="15"/>
      <c r="G227" s="14"/>
      <c r="H227" s="15"/>
      <c r="I227" s="15"/>
      <c r="J227" s="15"/>
      <c r="K227" s="15"/>
      <c r="L227" s="15"/>
      <c r="M227" s="14"/>
    </row>
    <row r="228" spans="1:13" ht="11.25">
      <c r="A228" s="36" t="s">
        <v>21</v>
      </c>
      <c r="B228" s="34"/>
      <c r="G228" s="14"/>
      <c r="M228" s="14"/>
    </row>
    <row r="229" spans="1:13" ht="11.25">
      <c r="A229" s="37" t="s">
        <v>17</v>
      </c>
      <c r="B229" s="34">
        <v>8</v>
      </c>
      <c r="D229" s="12">
        <v>2</v>
      </c>
      <c r="E229" s="12">
        <v>2</v>
      </c>
      <c r="G229" s="14">
        <v>4</v>
      </c>
      <c r="H229" s="12">
        <v>3</v>
      </c>
      <c r="I229" s="12">
        <v>1</v>
      </c>
      <c r="J229" s="12">
        <v>2</v>
      </c>
      <c r="K229" s="12">
        <v>1</v>
      </c>
      <c r="M229" s="14">
        <v>1</v>
      </c>
    </row>
    <row r="230" spans="1:13" ht="11.25">
      <c r="A230" s="37" t="s">
        <v>22</v>
      </c>
      <c r="B230" s="50">
        <f>B229/B$9</f>
        <v>0.0311284046692607</v>
      </c>
      <c r="C230" s="52"/>
      <c r="D230" s="52">
        <f>D229/D$9</f>
        <v>0.023809523809523808</v>
      </c>
      <c r="E230" s="52">
        <f>E229/E$9</f>
        <v>0.05405405405405406</v>
      </c>
      <c r="F230" s="52"/>
      <c r="G230" s="53">
        <f>G229/G$9</f>
        <v>0.0380952380952381</v>
      </c>
      <c r="H230" s="51">
        <f>H229/H$9</f>
        <v>0.06666666666666667</v>
      </c>
      <c r="I230" s="52">
        <f>I229/I$9</f>
        <v>0.02127659574468085</v>
      </c>
      <c r="J230" s="52">
        <f>J229/J$9</f>
        <v>0.038461538461538464</v>
      </c>
      <c r="K230" s="52">
        <f>K229/K$9</f>
        <v>0.018867924528301886</v>
      </c>
      <c r="L230" s="52"/>
      <c r="M230" s="53">
        <f>M229/M$9</f>
        <v>0.038461538461538464</v>
      </c>
    </row>
    <row r="231" spans="1:13" ht="11.25">
      <c r="A231" s="37" t="s">
        <v>23</v>
      </c>
      <c r="B231" s="34">
        <v>2.5</v>
      </c>
      <c r="C231" s="45"/>
      <c r="D231" s="12">
        <v>2.7</v>
      </c>
      <c r="E231" s="12">
        <v>2.8</v>
      </c>
      <c r="G231" s="14">
        <v>2.3</v>
      </c>
      <c r="H231" s="12">
        <v>2.4</v>
      </c>
      <c r="I231" s="12">
        <v>2.4</v>
      </c>
      <c r="J231" s="12">
        <v>2.7</v>
      </c>
      <c r="K231" s="12">
        <v>2.7</v>
      </c>
      <c r="M231" s="14">
        <v>2.4</v>
      </c>
    </row>
    <row r="232" spans="1:13" ht="11.25">
      <c r="A232" s="37" t="s">
        <v>24</v>
      </c>
      <c r="B232" s="34">
        <v>56</v>
      </c>
      <c r="D232" s="12">
        <v>75</v>
      </c>
      <c r="E232" s="12">
        <v>40</v>
      </c>
      <c r="G232" s="14">
        <v>55</v>
      </c>
      <c r="H232" s="12">
        <v>50</v>
      </c>
      <c r="I232" s="12">
        <v>63</v>
      </c>
      <c r="J232" s="12">
        <v>45</v>
      </c>
      <c r="K232" s="12">
        <v>85</v>
      </c>
      <c r="M232" s="14">
        <v>58</v>
      </c>
    </row>
    <row r="233" spans="1:13" ht="11.25">
      <c r="A233" s="37" t="s">
        <v>29</v>
      </c>
      <c r="B233" s="34">
        <v>4</v>
      </c>
      <c r="C233" s="15">
        <v>1</v>
      </c>
      <c r="D233" s="15"/>
      <c r="E233" s="15"/>
      <c r="F233" s="15">
        <v>2</v>
      </c>
      <c r="G233" s="14">
        <v>1</v>
      </c>
      <c r="I233" s="12">
        <v>1</v>
      </c>
      <c r="K233" s="12">
        <v>1</v>
      </c>
      <c r="L233" s="12">
        <v>1</v>
      </c>
      <c r="M233" s="14">
        <v>1</v>
      </c>
    </row>
    <row r="234" spans="1:13" ht="11.25">
      <c r="A234" s="40" t="s">
        <v>30</v>
      </c>
      <c r="B234" s="34">
        <f aca="true" t="shared" si="46" ref="B234:M234">SUM(B233,B219)</f>
        <v>61</v>
      </c>
      <c r="C234" s="15">
        <f t="shared" si="46"/>
        <v>2</v>
      </c>
      <c r="D234" s="15">
        <f t="shared" si="46"/>
        <v>28</v>
      </c>
      <c r="E234" s="15">
        <f t="shared" si="46"/>
        <v>10</v>
      </c>
      <c r="F234" s="15">
        <f t="shared" si="46"/>
        <v>8</v>
      </c>
      <c r="G234" s="14">
        <f t="shared" si="46"/>
        <v>13</v>
      </c>
      <c r="H234" s="15">
        <f t="shared" si="46"/>
        <v>3</v>
      </c>
      <c r="I234" s="15">
        <f t="shared" si="46"/>
        <v>5</v>
      </c>
      <c r="J234" s="15">
        <f t="shared" si="46"/>
        <v>11</v>
      </c>
      <c r="K234" s="15">
        <f t="shared" si="46"/>
        <v>20</v>
      </c>
      <c r="L234" s="15">
        <f t="shared" si="46"/>
        <v>16</v>
      </c>
      <c r="M234" s="14">
        <f t="shared" si="46"/>
        <v>6</v>
      </c>
    </row>
    <row r="235" spans="1:13" ht="11.25">
      <c r="A235" s="49" t="s">
        <v>31</v>
      </c>
      <c r="B235" s="50">
        <f aca="true" t="shared" si="47" ref="B235:M235">B234/B$9</f>
        <v>0.23735408560311283</v>
      </c>
      <c r="C235" s="52">
        <f t="shared" si="47"/>
        <v>0.1111111111111111</v>
      </c>
      <c r="D235" s="52">
        <f t="shared" si="47"/>
        <v>0.3333333333333333</v>
      </c>
      <c r="E235" s="52">
        <f t="shared" si="47"/>
        <v>0.2702702702702703</v>
      </c>
      <c r="F235" s="52">
        <f t="shared" si="47"/>
        <v>0.6153846153846154</v>
      </c>
      <c r="G235" s="53">
        <f t="shared" si="47"/>
        <v>0.12380952380952381</v>
      </c>
      <c r="H235" s="51">
        <f t="shared" si="47"/>
        <v>0.06666666666666667</v>
      </c>
      <c r="I235" s="52">
        <f t="shared" si="47"/>
        <v>0.10638297872340426</v>
      </c>
      <c r="J235" s="52">
        <f t="shared" si="47"/>
        <v>0.21153846153846154</v>
      </c>
      <c r="K235" s="52">
        <f t="shared" si="47"/>
        <v>0.37735849056603776</v>
      </c>
      <c r="L235" s="52">
        <f t="shared" si="47"/>
        <v>0.47058823529411764</v>
      </c>
      <c r="M235" s="53">
        <f t="shared" si="47"/>
        <v>0.23076923076923078</v>
      </c>
    </row>
    <row r="236" spans="1:13" ht="11.25">
      <c r="A236" s="36" t="s">
        <v>25</v>
      </c>
      <c r="B236" s="34"/>
      <c r="G236" s="14"/>
      <c r="M236" s="14"/>
    </row>
    <row r="237" spans="1:13" ht="11.25">
      <c r="A237" s="37" t="s">
        <v>17</v>
      </c>
      <c r="B237" s="34">
        <v>10</v>
      </c>
      <c r="C237" s="12">
        <v>2</v>
      </c>
      <c r="D237" s="12">
        <v>3</v>
      </c>
      <c r="E237" s="12">
        <v>2</v>
      </c>
      <c r="F237" s="12">
        <v>2</v>
      </c>
      <c r="G237" s="14">
        <v>1</v>
      </c>
      <c r="I237" s="12">
        <v>2</v>
      </c>
      <c r="J237" s="12">
        <v>3</v>
      </c>
      <c r="K237" s="12">
        <v>3</v>
      </c>
      <c r="L237" s="12">
        <v>2</v>
      </c>
      <c r="M237" s="14"/>
    </row>
    <row r="238" spans="1:13" ht="11.25">
      <c r="A238" s="37" t="s">
        <v>22</v>
      </c>
      <c r="B238" s="50">
        <f>B237/B$9</f>
        <v>0.038910505836575876</v>
      </c>
      <c r="C238" s="51">
        <f>C237/C$9</f>
        <v>0.1111111111111111</v>
      </c>
      <c r="D238" s="52">
        <f>D237/D$9</f>
        <v>0.03571428571428571</v>
      </c>
      <c r="E238" s="52">
        <f>E237/E$9</f>
        <v>0.05405405405405406</v>
      </c>
      <c r="F238" s="52">
        <f>F237/F$9</f>
        <v>0.15384615384615385</v>
      </c>
      <c r="G238" s="53"/>
      <c r="H238" s="51"/>
      <c r="I238" s="52">
        <f>I237/I$9</f>
        <v>0.0425531914893617</v>
      </c>
      <c r="J238" s="52">
        <f>J237/J$9</f>
        <v>0.057692307692307696</v>
      </c>
      <c r="K238" s="52">
        <f>K237/K$9</f>
        <v>0.05660377358490566</v>
      </c>
      <c r="L238" s="52">
        <f>L237/L$9</f>
        <v>0.058823529411764705</v>
      </c>
      <c r="M238" s="53"/>
    </row>
    <row r="239" spans="1:13" ht="11.25">
      <c r="A239" s="37" t="s">
        <v>23</v>
      </c>
      <c r="B239" s="34">
        <v>2.9</v>
      </c>
      <c r="C239" s="12">
        <v>2.9</v>
      </c>
      <c r="D239" s="12">
        <v>2.6</v>
      </c>
      <c r="E239" s="12">
        <v>2.6</v>
      </c>
      <c r="F239" s="12">
        <v>3.7</v>
      </c>
      <c r="G239" s="14">
        <v>2.8</v>
      </c>
      <c r="I239" s="12">
        <v>2.7</v>
      </c>
      <c r="J239" s="12">
        <v>2.8</v>
      </c>
      <c r="K239" s="45">
        <v>2.8</v>
      </c>
      <c r="L239" s="12">
        <v>3.4</v>
      </c>
      <c r="M239" s="14"/>
    </row>
    <row r="240" spans="1:13" ht="11.25">
      <c r="A240" s="6" t="s">
        <v>24</v>
      </c>
      <c r="B240" s="14">
        <v>109</v>
      </c>
      <c r="C240" s="12">
        <v>126</v>
      </c>
      <c r="D240" s="12">
        <v>114</v>
      </c>
      <c r="E240" s="12">
        <v>63</v>
      </c>
      <c r="F240" s="12">
        <v>123</v>
      </c>
      <c r="G240" s="14">
        <v>127</v>
      </c>
      <c r="I240" s="12">
        <v>125</v>
      </c>
      <c r="J240" s="12">
        <v>84</v>
      </c>
      <c r="K240" s="12">
        <v>109</v>
      </c>
      <c r="L240" s="12">
        <v>132</v>
      </c>
      <c r="M240" s="14"/>
    </row>
    <row r="241" spans="1:13" ht="11.25">
      <c r="A241" s="20"/>
      <c r="B241" s="34"/>
      <c r="C241" s="15"/>
      <c r="D241" s="15"/>
      <c r="E241" s="15"/>
      <c r="F241" s="15"/>
      <c r="G241" s="14"/>
      <c r="H241" s="15"/>
      <c r="I241" s="15"/>
      <c r="J241" s="15"/>
      <c r="K241" s="15"/>
      <c r="L241" s="15"/>
      <c r="M241" s="14"/>
    </row>
    <row r="242" spans="1:13" ht="11.25">
      <c r="A242" s="10" t="s">
        <v>44</v>
      </c>
      <c r="B242" s="34"/>
      <c r="C242" s="15"/>
      <c r="D242" s="15"/>
      <c r="E242" s="15"/>
      <c r="F242" s="15"/>
      <c r="G242" s="14"/>
      <c r="H242" s="15"/>
      <c r="I242" s="15"/>
      <c r="J242" s="15"/>
      <c r="K242" s="15"/>
      <c r="L242" s="15"/>
      <c r="M242" s="14"/>
    </row>
    <row r="243" spans="1:13" ht="11.25">
      <c r="A243" s="36" t="s">
        <v>21</v>
      </c>
      <c r="B243" s="34"/>
      <c r="G243" s="14"/>
      <c r="M243" s="14"/>
    </row>
    <row r="244" spans="1:13" ht="11.25">
      <c r="A244" s="37" t="s">
        <v>17</v>
      </c>
      <c r="B244" s="34">
        <v>1</v>
      </c>
      <c r="E244" s="12">
        <v>1</v>
      </c>
      <c r="G244" s="14"/>
      <c r="J244" s="12">
        <v>1</v>
      </c>
      <c r="M244" s="14"/>
    </row>
    <row r="245" spans="1:13" ht="11.25">
      <c r="A245" s="37" t="s">
        <v>22</v>
      </c>
      <c r="B245" s="50">
        <f>B244/B$9</f>
        <v>0.0038910505836575876</v>
      </c>
      <c r="C245" s="52"/>
      <c r="D245" s="52"/>
      <c r="E245" s="52">
        <f>E244/E$9</f>
        <v>0.02702702702702703</v>
      </c>
      <c r="F245" s="52"/>
      <c r="G245" s="53"/>
      <c r="H245" s="51"/>
      <c r="I245" s="52"/>
      <c r="J245" s="52">
        <f>J244/J$9</f>
        <v>0.019230769230769232</v>
      </c>
      <c r="K245" s="52"/>
      <c r="L245" s="52"/>
      <c r="M245" s="53"/>
    </row>
    <row r="246" spans="1:13" ht="11.25">
      <c r="A246" s="37" t="s">
        <v>23</v>
      </c>
      <c r="B246" s="34">
        <v>3.1</v>
      </c>
      <c r="C246" s="45"/>
      <c r="E246" s="12">
        <v>3.1</v>
      </c>
      <c r="G246" s="14"/>
      <c r="J246" s="12">
        <v>3.1</v>
      </c>
      <c r="M246" s="14"/>
    </row>
    <row r="247" spans="1:13" ht="11.25">
      <c r="A247" s="37" t="s">
        <v>24</v>
      </c>
      <c r="B247" s="34">
        <v>21</v>
      </c>
      <c r="E247" s="12">
        <v>21</v>
      </c>
      <c r="G247" s="14"/>
      <c r="J247" s="12">
        <v>21</v>
      </c>
      <c r="M247" s="14"/>
    </row>
    <row r="248" spans="1:13" ht="11.25">
      <c r="A248" s="37" t="s">
        <v>29</v>
      </c>
      <c r="B248" s="34">
        <v>3</v>
      </c>
      <c r="C248" s="15"/>
      <c r="D248" s="15">
        <v>2</v>
      </c>
      <c r="E248" s="15"/>
      <c r="F248" s="15"/>
      <c r="G248" s="14">
        <v>1</v>
      </c>
      <c r="I248" s="12">
        <v>1</v>
      </c>
      <c r="J248" s="12">
        <v>1</v>
      </c>
      <c r="K248" s="12">
        <v>1</v>
      </c>
      <c r="M248" s="14"/>
    </row>
    <row r="249" spans="1:13" ht="11.25">
      <c r="A249" s="40" t="s">
        <v>30</v>
      </c>
      <c r="B249" s="34">
        <f aca="true" t="shared" si="48" ref="B249:M249">SUM(B248,B234)</f>
        <v>64</v>
      </c>
      <c r="C249" s="15">
        <f t="shared" si="48"/>
        <v>2</v>
      </c>
      <c r="D249" s="15">
        <f t="shared" si="48"/>
        <v>30</v>
      </c>
      <c r="E249" s="15">
        <f t="shared" si="48"/>
        <v>10</v>
      </c>
      <c r="F249" s="15">
        <f t="shared" si="48"/>
        <v>8</v>
      </c>
      <c r="G249" s="14">
        <f t="shared" si="48"/>
        <v>14</v>
      </c>
      <c r="H249" s="15">
        <f t="shared" si="48"/>
        <v>3</v>
      </c>
      <c r="I249" s="15">
        <f t="shared" si="48"/>
        <v>6</v>
      </c>
      <c r="J249" s="15">
        <f t="shared" si="48"/>
        <v>12</v>
      </c>
      <c r="K249" s="15">
        <f t="shared" si="48"/>
        <v>21</v>
      </c>
      <c r="L249" s="15">
        <f t="shared" si="48"/>
        <v>16</v>
      </c>
      <c r="M249" s="14">
        <f t="shared" si="48"/>
        <v>6</v>
      </c>
    </row>
    <row r="250" spans="1:13" ht="11.25">
      <c r="A250" s="49" t="s">
        <v>31</v>
      </c>
      <c r="B250" s="50">
        <f aca="true" t="shared" si="49" ref="B250:M250">B249/B$9</f>
        <v>0.2490272373540856</v>
      </c>
      <c r="C250" s="52">
        <f t="shared" si="49"/>
        <v>0.1111111111111111</v>
      </c>
      <c r="D250" s="52">
        <f t="shared" si="49"/>
        <v>0.35714285714285715</v>
      </c>
      <c r="E250" s="52">
        <f t="shared" si="49"/>
        <v>0.2702702702702703</v>
      </c>
      <c r="F250" s="52">
        <f t="shared" si="49"/>
        <v>0.6153846153846154</v>
      </c>
      <c r="G250" s="53">
        <f t="shared" si="49"/>
        <v>0.13333333333333333</v>
      </c>
      <c r="H250" s="51">
        <f t="shared" si="49"/>
        <v>0.06666666666666667</v>
      </c>
      <c r="I250" s="52">
        <f t="shared" si="49"/>
        <v>0.1276595744680851</v>
      </c>
      <c r="J250" s="52">
        <f t="shared" si="49"/>
        <v>0.23076923076923078</v>
      </c>
      <c r="K250" s="52">
        <f t="shared" si="49"/>
        <v>0.39622641509433965</v>
      </c>
      <c r="L250" s="52">
        <f t="shared" si="49"/>
        <v>0.47058823529411764</v>
      </c>
      <c r="M250" s="53">
        <f t="shared" si="49"/>
        <v>0.23076923076923078</v>
      </c>
    </row>
    <row r="251" spans="1:13" ht="11.25">
      <c r="A251" s="36" t="s">
        <v>25</v>
      </c>
      <c r="B251" s="34"/>
      <c r="G251" s="14"/>
      <c r="M251" s="14"/>
    </row>
    <row r="252" spans="1:13" ht="11.25">
      <c r="A252" s="37" t="s">
        <v>17</v>
      </c>
      <c r="B252" s="34">
        <v>3</v>
      </c>
      <c r="D252" s="12">
        <v>3</v>
      </c>
      <c r="G252" s="14"/>
      <c r="I252" s="12">
        <v>1</v>
      </c>
      <c r="J252" s="12">
        <v>1</v>
      </c>
      <c r="K252" s="12">
        <v>1</v>
      </c>
      <c r="M252" s="14"/>
    </row>
    <row r="253" spans="1:13" ht="11.25">
      <c r="A253" s="37" t="s">
        <v>22</v>
      </c>
      <c r="B253" s="50">
        <f>B252/B$9</f>
        <v>0.011673151750972763</v>
      </c>
      <c r="C253" s="51"/>
      <c r="D253" s="52">
        <f>D252/D$9</f>
        <v>0.03571428571428571</v>
      </c>
      <c r="E253" s="52"/>
      <c r="F253" s="52"/>
      <c r="G253" s="53"/>
      <c r="H253" s="51"/>
      <c r="I253" s="52">
        <f>I252/I$9</f>
        <v>0.02127659574468085</v>
      </c>
      <c r="J253" s="52">
        <f>J252/J$9</f>
        <v>0.019230769230769232</v>
      </c>
      <c r="K253" s="52">
        <f>K252/K$9</f>
        <v>0.018867924528301886</v>
      </c>
      <c r="L253" s="52"/>
      <c r="M253" s="53"/>
    </row>
    <row r="254" spans="1:13" ht="11.25">
      <c r="A254" s="37" t="s">
        <v>23</v>
      </c>
      <c r="B254" s="34">
        <v>2.5</v>
      </c>
      <c r="D254" s="12">
        <v>2.5</v>
      </c>
      <c r="G254" s="14"/>
      <c r="I254" s="12">
        <v>2.3</v>
      </c>
      <c r="J254" s="12">
        <v>2.3</v>
      </c>
      <c r="K254" s="45">
        <v>3.1</v>
      </c>
      <c r="M254" s="14"/>
    </row>
    <row r="255" spans="1:13" ht="11.25">
      <c r="A255" s="6" t="s">
        <v>24</v>
      </c>
      <c r="B255" s="14">
        <v>124</v>
      </c>
      <c r="D255" s="12">
        <v>124</v>
      </c>
      <c r="G255" s="14"/>
      <c r="I255" s="12">
        <v>118</v>
      </c>
      <c r="J255" s="12">
        <v>115</v>
      </c>
      <c r="K255" s="12">
        <v>140</v>
      </c>
      <c r="M255" s="14"/>
    </row>
    <row r="256" spans="1:13" ht="11.25">
      <c r="A256" s="20"/>
      <c r="B256" s="34"/>
      <c r="C256" s="15"/>
      <c r="D256" s="15"/>
      <c r="E256" s="15"/>
      <c r="F256" s="15"/>
      <c r="G256" s="14"/>
      <c r="H256" s="15"/>
      <c r="I256" s="15"/>
      <c r="J256" s="15"/>
      <c r="K256" s="15"/>
      <c r="L256" s="15"/>
      <c r="M256" s="14"/>
    </row>
    <row r="257" spans="1:13" ht="11.25">
      <c r="A257" s="10" t="s">
        <v>45</v>
      </c>
      <c r="B257" s="34"/>
      <c r="C257" s="15"/>
      <c r="D257" s="15"/>
      <c r="E257" s="15"/>
      <c r="F257" s="15"/>
      <c r="G257" s="14"/>
      <c r="H257" s="15"/>
      <c r="I257" s="15"/>
      <c r="J257" s="15"/>
      <c r="K257" s="15"/>
      <c r="L257" s="15"/>
      <c r="M257" s="14"/>
    </row>
    <row r="258" spans="1:13" ht="11.25">
      <c r="A258" s="36" t="s">
        <v>21</v>
      </c>
      <c r="B258" s="34"/>
      <c r="G258" s="14"/>
      <c r="M258" s="14"/>
    </row>
    <row r="259" spans="1:13" ht="11.25">
      <c r="A259" s="37" t="s">
        <v>17</v>
      </c>
      <c r="B259" s="34">
        <v>8</v>
      </c>
      <c r="D259" s="12">
        <v>3</v>
      </c>
      <c r="E259" s="12">
        <v>2</v>
      </c>
      <c r="G259" s="14">
        <v>3</v>
      </c>
      <c r="H259" s="12">
        <v>2</v>
      </c>
      <c r="I259" s="12">
        <v>1</v>
      </c>
      <c r="J259" s="12">
        <v>2</v>
      </c>
      <c r="K259" s="12">
        <v>1</v>
      </c>
      <c r="L259" s="12">
        <v>1</v>
      </c>
      <c r="M259" s="14">
        <v>1</v>
      </c>
    </row>
    <row r="260" spans="1:14" ht="11.25">
      <c r="A260" s="37" t="s">
        <v>22</v>
      </c>
      <c r="B260" s="50">
        <f>B259/B$9</f>
        <v>0.0311284046692607</v>
      </c>
      <c r="C260" s="52"/>
      <c r="D260" s="52">
        <f>D259/D$9</f>
        <v>0.03571428571428571</v>
      </c>
      <c r="E260" s="52">
        <f>E259/E$9</f>
        <v>0.05405405405405406</v>
      </c>
      <c r="F260" s="52"/>
      <c r="G260" s="52">
        <f aca="true" t="shared" si="50" ref="G260:M260">G259/G$9</f>
        <v>0.02857142857142857</v>
      </c>
      <c r="H260" s="51">
        <f t="shared" si="50"/>
        <v>0.044444444444444446</v>
      </c>
      <c r="I260" s="52">
        <f t="shared" si="50"/>
        <v>0.02127659574468085</v>
      </c>
      <c r="J260" s="52">
        <f t="shared" si="50"/>
        <v>0.038461538461538464</v>
      </c>
      <c r="K260" s="52">
        <f t="shared" si="50"/>
        <v>0.018867924528301886</v>
      </c>
      <c r="L260" s="52">
        <f t="shared" si="50"/>
        <v>0.029411764705882353</v>
      </c>
      <c r="M260" s="52">
        <f t="shared" si="50"/>
        <v>0.038461538461538464</v>
      </c>
      <c r="N260" s="56"/>
    </row>
    <row r="261" spans="1:13" ht="11.25">
      <c r="A261" s="37" t="s">
        <v>23</v>
      </c>
      <c r="B261" s="57">
        <v>2.2</v>
      </c>
      <c r="C261" s="45"/>
      <c r="D261" s="45">
        <v>2.7</v>
      </c>
      <c r="E261" s="45">
        <v>2.8</v>
      </c>
      <c r="F261" s="45"/>
      <c r="G261" s="46">
        <v>1.2</v>
      </c>
      <c r="H261" s="45">
        <v>2.1</v>
      </c>
      <c r="I261" s="45">
        <v>2.4</v>
      </c>
      <c r="J261" s="45">
        <v>2.7</v>
      </c>
      <c r="K261" s="45">
        <v>3.2</v>
      </c>
      <c r="L261" s="45">
        <v>0</v>
      </c>
      <c r="M261" s="46">
        <v>2.2</v>
      </c>
    </row>
    <row r="262" spans="1:13" ht="11.25">
      <c r="A262" s="37" t="s">
        <v>24</v>
      </c>
      <c r="B262" s="34">
        <v>33</v>
      </c>
      <c r="D262" s="12">
        <v>43</v>
      </c>
      <c r="E262" s="12">
        <v>51</v>
      </c>
      <c r="G262" s="14">
        <v>10</v>
      </c>
      <c r="H262" s="12">
        <v>48</v>
      </c>
      <c r="I262" s="12">
        <v>77</v>
      </c>
      <c r="J262" s="12">
        <v>20</v>
      </c>
      <c r="K262" s="12">
        <v>40</v>
      </c>
      <c r="L262" s="12">
        <v>0</v>
      </c>
      <c r="M262" s="14">
        <v>10</v>
      </c>
    </row>
    <row r="263" spans="1:13" ht="11.25">
      <c r="A263" s="40" t="s">
        <v>30</v>
      </c>
      <c r="B263" s="34">
        <f>B249</f>
        <v>64</v>
      </c>
      <c r="C263" s="54">
        <f aca="true" t="shared" si="51" ref="C263:M263">C249</f>
        <v>2</v>
      </c>
      <c r="D263" s="15">
        <f t="shared" si="51"/>
        <v>30</v>
      </c>
      <c r="E263" s="15">
        <f t="shared" si="51"/>
        <v>10</v>
      </c>
      <c r="F263" s="15">
        <f t="shared" si="51"/>
        <v>8</v>
      </c>
      <c r="G263" s="14">
        <f t="shared" si="51"/>
        <v>14</v>
      </c>
      <c r="H263" s="54">
        <f t="shared" si="51"/>
        <v>3</v>
      </c>
      <c r="I263" s="15">
        <f t="shared" si="51"/>
        <v>6</v>
      </c>
      <c r="J263" s="15">
        <f t="shared" si="51"/>
        <v>12</v>
      </c>
      <c r="K263" s="15">
        <f t="shared" si="51"/>
        <v>21</v>
      </c>
      <c r="L263" s="15">
        <f t="shared" si="51"/>
        <v>16</v>
      </c>
      <c r="M263" s="14">
        <f t="shared" si="51"/>
        <v>6</v>
      </c>
    </row>
    <row r="264" spans="1:13" ht="11.25">
      <c r="A264" s="49" t="s">
        <v>31</v>
      </c>
      <c r="B264" s="50">
        <f>B263/B$9</f>
        <v>0.2490272373540856</v>
      </c>
      <c r="C264" s="52">
        <f>C263/C$9</f>
        <v>0.1111111111111111</v>
      </c>
      <c r="D264" s="52">
        <f>D263/D$9</f>
        <v>0.35714285714285715</v>
      </c>
      <c r="E264" s="52">
        <f>E263/E$9</f>
        <v>0.2702702702702703</v>
      </c>
      <c r="F264" s="52">
        <f>F263/F$9</f>
        <v>0.6153846153846154</v>
      </c>
      <c r="G264" s="53">
        <f>G263/G$9</f>
        <v>0.13333333333333333</v>
      </c>
      <c r="H264" s="51">
        <f>H263/H$9</f>
        <v>0.06666666666666667</v>
      </c>
      <c r="I264" s="52">
        <f>I263/I$9</f>
        <v>0.1276595744680851</v>
      </c>
      <c r="J264" s="52">
        <f>J263/J$9</f>
        <v>0.23076923076923078</v>
      </c>
      <c r="K264" s="52">
        <f>K263/K$9</f>
        <v>0.39622641509433965</v>
      </c>
      <c r="L264" s="52">
        <f>L263/L$9</f>
        <v>0.47058823529411764</v>
      </c>
      <c r="M264" s="53">
        <f>M263/M$9</f>
        <v>0.23076923076923078</v>
      </c>
    </row>
    <row r="265" spans="1:13" ht="11.25">
      <c r="A265" s="36" t="s">
        <v>25</v>
      </c>
      <c r="B265" s="34"/>
      <c r="G265" s="14"/>
      <c r="M265" s="14"/>
    </row>
    <row r="266" spans="1:13" ht="11.25">
      <c r="A266" s="37" t="s">
        <v>17</v>
      </c>
      <c r="B266" s="34">
        <v>8</v>
      </c>
      <c r="C266" s="12">
        <v>2</v>
      </c>
      <c r="D266" s="12">
        <v>2</v>
      </c>
      <c r="E266" s="12">
        <v>2</v>
      </c>
      <c r="F266" s="12">
        <v>1</v>
      </c>
      <c r="G266" s="14">
        <v>1</v>
      </c>
      <c r="I266" s="12">
        <v>1</v>
      </c>
      <c r="J266" s="12">
        <v>5</v>
      </c>
      <c r="K266" s="12">
        <v>1</v>
      </c>
      <c r="L266" s="12">
        <v>1</v>
      </c>
      <c r="M266" s="14"/>
    </row>
    <row r="267" spans="1:13" ht="11.25">
      <c r="A267" s="37" t="s">
        <v>22</v>
      </c>
      <c r="B267" s="50">
        <f aca="true" t="shared" si="52" ref="B267:G267">B266/B$9</f>
        <v>0.0311284046692607</v>
      </c>
      <c r="C267" s="52">
        <f t="shared" si="52"/>
        <v>0.1111111111111111</v>
      </c>
      <c r="D267" s="52">
        <f t="shared" si="52"/>
        <v>0.023809523809523808</v>
      </c>
      <c r="E267" s="52">
        <f t="shared" si="52"/>
        <v>0.05405405405405406</v>
      </c>
      <c r="F267" s="52">
        <f t="shared" si="52"/>
        <v>0.07692307692307693</v>
      </c>
      <c r="G267" s="52">
        <f t="shared" si="52"/>
        <v>0.009523809523809525</v>
      </c>
      <c r="H267" s="51"/>
      <c r="I267" s="52">
        <f>I266/I$9</f>
        <v>0.02127659574468085</v>
      </c>
      <c r="J267" s="52">
        <f>J266/J$9</f>
        <v>0.09615384615384616</v>
      </c>
      <c r="K267" s="52">
        <f>K266/K$9</f>
        <v>0.018867924528301886</v>
      </c>
      <c r="L267" s="52">
        <f>L266/L$9</f>
        <v>0.029411764705882353</v>
      </c>
      <c r="M267" s="53"/>
    </row>
    <row r="268" spans="1:13" ht="11.25">
      <c r="A268" s="37" t="s">
        <v>23</v>
      </c>
      <c r="B268" s="34">
        <v>2.2</v>
      </c>
      <c r="C268" s="12">
        <v>1.7</v>
      </c>
      <c r="D268" s="12">
        <v>2.3</v>
      </c>
      <c r="E268" s="12">
        <v>2.5</v>
      </c>
      <c r="F268" s="12">
        <v>1.8</v>
      </c>
      <c r="G268" s="14">
        <v>2.7</v>
      </c>
      <c r="I268" s="12">
        <v>2.4</v>
      </c>
      <c r="J268" s="12">
        <v>2.1</v>
      </c>
      <c r="K268" s="45">
        <v>1.7</v>
      </c>
      <c r="L268" s="12">
        <v>2.7</v>
      </c>
      <c r="M268" s="14"/>
    </row>
    <row r="269" spans="1:13" ht="11.25">
      <c r="A269" s="6" t="s">
        <v>24</v>
      </c>
      <c r="B269" s="14">
        <v>89</v>
      </c>
      <c r="C269" s="12">
        <v>62</v>
      </c>
      <c r="D269" s="12">
        <v>106</v>
      </c>
      <c r="E269" s="12">
        <v>73</v>
      </c>
      <c r="F269" s="12">
        <v>97</v>
      </c>
      <c r="G269" s="14">
        <v>134</v>
      </c>
      <c r="I269" s="12">
        <v>86</v>
      </c>
      <c r="J269" s="12">
        <v>79</v>
      </c>
      <c r="K269" s="12">
        <v>95</v>
      </c>
      <c r="L269" s="12">
        <v>134</v>
      </c>
      <c r="M269" s="14"/>
    </row>
    <row r="270" spans="1:13" ht="11.25">
      <c r="A270" s="20"/>
      <c r="B270" s="34"/>
      <c r="C270" s="15"/>
      <c r="D270" s="15"/>
      <c r="E270" s="15"/>
      <c r="F270" s="15"/>
      <c r="G270" s="14"/>
      <c r="H270" s="15"/>
      <c r="I270" s="15"/>
      <c r="J270" s="15"/>
      <c r="K270" s="15"/>
      <c r="L270" s="15"/>
      <c r="M270" s="14"/>
    </row>
    <row r="271" spans="1:13" ht="11.25">
      <c r="A271" s="10" t="s">
        <v>46</v>
      </c>
      <c r="B271" s="34"/>
      <c r="C271" s="15"/>
      <c r="D271" s="15"/>
      <c r="E271" s="15"/>
      <c r="F271" s="15"/>
      <c r="G271" s="14"/>
      <c r="H271" s="15"/>
      <c r="I271" s="15"/>
      <c r="J271" s="15"/>
      <c r="K271" s="15"/>
      <c r="L271" s="15"/>
      <c r="M271" s="14"/>
    </row>
    <row r="272" spans="1:13" ht="11.25">
      <c r="A272" s="36" t="s">
        <v>21</v>
      </c>
      <c r="B272" s="34"/>
      <c r="G272" s="14"/>
      <c r="M272" s="14"/>
    </row>
    <row r="273" spans="1:13" ht="11.25">
      <c r="A273" s="37" t="s">
        <v>17</v>
      </c>
      <c r="B273" s="34">
        <v>10</v>
      </c>
      <c r="D273" s="12">
        <v>4</v>
      </c>
      <c r="E273" s="12">
        <v>2</v>
      </c>
      <c r="F273" s="12">
        <v>1</v>
      </c>
      <c r="G273" s="14">
        <v>3</v>
      </c>
      <c r="H273" s="12">
        <v>2</v>
      </c>
      <c r="I273" s="12">
        <v>2</v>
      </c>
      <c r="J273" s="12">
        <v>3</v>
      </c>
      <c r="K273" s="12">
        <v>1</v>
      </c>
      <c r="L273" s="12">
        <v>1</v>
      </c>
      <c r="M273" s="14">
        <v>1</v>
      </c>
    </row>
    <row r="274" spans="1:13" ht="11.25">
      <c r="A274" s="37" t="s">
        <v>22</v>
      </c>
      <c r="B274" s="50">
        <f>B273/B$9</f>
        <v>0.038910505836575876</v>
      </c>
      <c r="C274" s="52"/>
      <c r="D274" s="52">
        <f>D273/D$9</f>
        <v>0.047619047619047616</v>
      </c>
      <c r="E274" s="52">
        <f>E273/E$9</f>
        <v>0.05405405405405406</v>
      </c>
      <c r="F274" s="52"/>
      <c r="G274" s="52">
        <f aca="true" t="shared" si="53" ref="G274:M274">G273/G$9</f>
        <v>0.02857142857142857</v>
      </c>
      <c r="H274" s="51">
        <f t="shared" si="53"/>
        <v>0.044444444444444446</v>
      </c>
      <c r="I274" s="52">
        <f t="shared" si="53"/>
        <v>0.0425531914893617</v>
      </c>
      <c r="J274" s="52">
        <f t="shared" si="53"/>
        <v>0.057692307692307696</v>
      </c>
      <c r="K274" s="52">
        <f t="shared" si="53"/>
        <v>0.018867924528301886</v>
      </c>
      <c r="L274" s="52">
        <f t="shared" si="53"/>
        <v>0.029411764705882353</v>
      </c>
      <c r="M274" s="53">
        <f t="shared" si="53"/>
        <v>0.038461538461538464</v>
      </c>
    </row>
    <row r="275" spans="1:13" ht="11.25">
      <c r="A275" s="37" t="s">
        <v>23</v>
      </c>
      <c r="B275" s="57">
        <v>2</v>
      </c>
      <c r="C275" s="45"/>
      <c r="D275" s="45">
        <v>2.1</v>
      </c>
      <c r="E275" s="45">
        <v>2.8</v>
      </c>
      <c r="F275" s="45">
        <v>1.9</v>
      </c>
      <c r="G275" s="46">
        <v>1.2</v>
      </c>
      <c r="H275" s="45">
        <v>2.2</v>
      </c>
      <c r="I275" s="45">
        <v>1.2</v>
      </c>
      <c r="J275" s="45">
        <v>1.9</v>
      </c>
      <c r="K275" s="45">
        <v>3.3</v>
      </c>
      <c r="L275" s="45">
        <v>1.9</v>
      </c>
      <c r="M275" s="46">
        <v>2.1</v>
      </c>
    </row>
    <row r="276" spans="1:13" ht="11.25">
      <c r="A276" s="37" t="s">
        <v>24</v>
      </c>
      <c r="B276" s="34">
        <v>43</v>
      </c>
      <c r="D276" s="12">
        <v>43</v>
      </c>
      <c r="E276" s="12">
        <v>89</v>
      </c>
      <c r="F276" s="12">
        <v>30</v>
      </c>
      <c r="G276" s="14">
        <v>17</v>
      </c>
      <c r="H276" s="12">
        <v>57</v>
      </c>
      <c r="I276" s="12">
        <v>60</v>
      </c>
      <c r="J276" s="12">
        <v>33</v>
      </c>
      <c r="K276" s="12">
        <v>46</v>
      </c>
      <c r="L276" s="12">
        <v>30</v>
      </c>
      <c r="M276" s="14">
        <v>22</v>
      </c>
    </row>
    <row r="277" spans="1:13" ht="11.25">
      <c r="A277" s="40" t="s">
        <v>30</v>
      </c>
      <c r="B277" s="34">
        <f>B263</f>
        <v>64</v>
      </c>
      <c r="C277" s="54">
        <f aca="true" t="shared" si="54" ref="C277:M277">C263</f>
        <v>2</v>
      </c>
      <c r="D277" s="15">
        <f t="shared" si="54"/>
        <v>30</v>
      </c>
      <c r="E277" s="15">
        <f t="shared" si="54"/>
        <v>10</v>
      </c>
      <c r="F277" s="15">
        <f t="shared" si="54"/>
        <v>8</v>
      </c>
      <c r="G277" s="14">
        <f t="shared" si="54"/>
        <v>14</v>
      </c>
      <c r="H277" s="54">
        <f t="shared" si="54"/>
        <v>3</v>
      </c>
      <c r="I277" s="15">
        <f t="shared" si="54"/>
        <v>6</v>
      </c>
      <c r="J277" s="15">
        <f t="shared" si="54"/>
        <v>12</v>
      </c>
      <c r="K277" s="15">
        <f t="shared" si="54"/>
        <v>21</v>
      </c>
      <c r="L277" s="15">
        <f t="shared" si="54"/>
        <v>16</v>
      </c>
      <c r="M277" s="14">
        <f t="shared" si="54"/>
        <v>6</v>
      </c>
    </row>
    <row r="278" spans="1:13" ht="11.25">
      <c r="A278" s="49" t="s">
        <v>31</v>
      </c>
      <c r="B278" s="50">
        <f>B277/B$9</f>
        <v>0.2490272373540856</v>
      </c>
      <c r="C278" s="52">
        <f>C277/C$9</f>
        <v>0.1111111111111111</v>
      </c>
      <c r="D278" s="52">
        <f>D277/D$9</f>
        <v>0.35714285714285715</v>
      </c>
      <c r="E278" s="52">
        <f>E277/E$9</f>
        <v>0.2702702702702703</v>
      </c>
      <c r="F278" s="52">
        <f>F277/F$9</f>
        <v>0.6153846153846154</v>
      </c>
      <c r="G278" s="53">
        <f>G277/G$9</f>
        <v>0.13333333333333333</v>
      </c>
      <c r="H278" s="51">
        <f>H277/H$9</f>
        <v>0.06666666666666667</v>
      </c>
      <c r="I278" s="52">
        <f>I277/I$9</f>
        <v>0.1276595744680851</v>
      </c>
      <c r="J278" s="52">
        <f>J277/J$9</f>
        <v>0.23076923076923078</v>
      </c>
      <c r="K278" s="52">
        <f>K277/K$9</f>
        <v>0.39622641509433965</v>
      </c>
      <c r="L278" s="52">
        <f>L277/L$9</f>
        <v>0.47058823529411764</v>
      </c>
      <c r="M278" s="53">
        <f>M277/M$9</f>
        <v>0.23076923076923078</v>
      </c>
    </row>
    <row r="279" spans="1:13" ht="11.25">
      <c r="A279" s="36" t="s">
        <v>25</v>
      </c>
      <c r="B279" s="34"/>
      <c r="G279" s="14"/>
      <c r="M279" s="14"/>
    </row>
    <row r="280" spans="1:13" ht="11.25">
      <c r="A280" s="37" t="s">
        <v>17</v>
      </c>
      <c r="B280" s="34">
        <v>7</v>
      </c>
      <c r="C280" s="12">
        <v>1</v>
      </c>
      <c r="D280" s="12">
        <v>2</v>
      </c>
      <c r="E280" s="12">
        <v>2</v>
      </c>
      <c r="F280" s="12">
        <v>1</v>
      </c>
      <c r="G280" s="14">
        <v>1</v>
      </c>
      <c r="H280" s="12">
        <v>1</v>
      </c>
      <c r="I280" s="12">
        <v>1</v>
      </c>
      <c r="J280" s="12">
        <v>4</v>
      </c>
      <c r="K280" s="12">
        <v>1</v>
      </c>
      <c r="M280" s="14"/>
    </row>
    <row r="281" spans="1:13" ht="11.25">
      <c r="A281" s="37" t="s">
        <v>22</v>
      </c>
      <c r="B281" s="50">
        <f aca="true" t="shared" si="55" ref="B281:H281">B280/B$9</f>
        <v>0.027237354085603113</v>
      </c>
      <c r="C281" s="52">
        <f t="shared" si="55"/>
        <v>0.05555555555555555</v>
      </c>
      <c r="D281" s="52">
        <f t="shared" si="55"/>
        <v>0.023809523809523808</v>
      </c>
      <c r="E281" s="52">
        <f t="shared" si="55"/>
        <v>0.05405405405405406</v>
      </c>
      <c r="F281" s="52">
        <f t="shared" si="55"/>
        <v>0.07692307692307693</v>
      </c>
      <c r="G281" s="53">
        <f t="shared" si="55"/>
        <v>0.009523809523809525</v>
      </c>
      <c r="H281" s="52">
        <f t="shared" si="55"/>
        <v>0.022222222222222223</v>
      </c>
      <c r="I281" s="52">
        <f>I280/I$9</f>
        <v>0.02127659574468085</v>
      </c>
      <c r="J281" s="52">
        <f>J280/J$9</f>
        <v>0.07692307692307693</v>
      </c>
      <c r="K281" s="52">
        <f>K280/K$9</f>
        <v>0.018867924528301886</v>
      </c>
      <c r="L281" s="52"/>
      <c r="M281" s="53"/>
    </row>
    <row r="282" spans="1:13" ht="11.25">
      <c r="A282" s="37" t="s">
        <v>23</v>
      </c>
      <c r="B282" s="34">
        <v>2.1</v>
      </c>
      <c r="C282" s="12">
        <v>2.9</v>
      </c>
      <c r="D282" s="12">
        <v>2.3</v>
      </c>
      <c r="E282" s="12">
        <v>2.6</v>
      </c>
      <c r="F282" s="12">
        <v>1.8</v>
      </c>
      <c r="G282" s="14">
        <v>0.3</v>
      </c>
      <c r="H282" s="12">
        <v>0.3</v>
      </c>
      <c r="I282" s="12">
        <v>2.4</v>
      </c>
      <c r="J282" s="12">
        <v>2.6</v>
      </c>
      <c r="K282" s="45">
        <v>1.7</v>
      </c>
      <c r="M282" s="14"/>
    </row>
    <row r="283" spans="1:13" ht="11.25">
      <c r="A283" s="6" t="s">
        <v>24</v>
      </c>
      <c r="B283" s="34">
        <v>87</v>
      </c>
      <c r="C283" s="12">
        <v>121</v>
      </c>
      <c r="D283" s="12">
        <v>108</v>
      </c>
      <c r="E283" s="12">
        <v>86</v>
      </c>
      <c r="F283" s="12">
        <v>101</v>
      </c>
      <c r="G283" s="14">
        <v>1</v>
      </c>
      <c r="H283" s="12">
        <v>1</v>
      </c>
      <c r="I283" s="12">
        <v>90</v>
      </c>
      <c r="J283" s="12">
        <v>104</v>
      </c>
      <c r="K283" s="12">
        <v>104</v>
      </c>
      <c r="M283" s="14"/>
    </row>
  </sheetData>
  <sheetProtection/>
  <mergeCells count="5">
    <mergeCell ref="A1:M1"/>
    <mergeCell ref="A2:M2"/>
    <mergeCell ref="A3:M3"/>
    <mergeCell ref="C5:F5"/>
    <mergeCell ref="H5:L5"/>
  </mergeCells>
  <printOptions/>
  <pageMargins left="0.94" right="0.75" top="0.52" bottom="0.5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2003-11-21T16:36:25Z</cp:lastPrinted>
  <dcterms:created xsi:type="dcterms:W3CDTF">2002-09-20T16:03:24Z</dcterms:created>
  <dcterms:modified xsi:type="dcterms:W3CDTF">2009-03-12T20:22:57Z</dcterms:modified>
  <cp:category/>
  <cp:version/>
  <cp:contentType/>
  <cp:contentStatus/>
</cp:coreProperties>
</file>