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75" yWindow="45" windowWidth="7680" windowHeight="8730" tabRatio="790" activeTab="0"/>
  </bookViews>
  <sheets>
    <sheet name="011" sheetId="1" r:id="rId1"/>
  </sheets>
  <externalReferences>
    <externalReference r:id="rId4"/>
  </externalReferences>
  <definedNames>
    <definedName name="_xlnm.Print_Area" localSheetId="0">'011'!$A$1:$S$90</definedName>
    <definedName name="_xlnm.Print_Titles" localSheetId="0">'011'!$1:$6</definedName>
  </definedNames>
  <calcPr fullCalcOnLoad="1"/>
</workbook>
</file>

<file path=xl/sharedStrings.xml><?xml version="1.0" encoding="utf-8"?>
<sst xmlns="http://schemas.openxmlformats.org/spreadsheetml/2006/main" count="324" uniqueCount="58">
  <si>
    <t>BOWLING GREEN STATE UNIVERSITY</t>
  </si>
  <si>
    <t>STUDENT FLOW MODEL</t>
  </si>
  <si>
    <t>Gender</t>
  </si>
  <si>
    <t>Ethnicity</t>
  </si>
  <si>
    <t>College</t>
  </si>
  <si>
    <t>Class</t>
  </si>
  <si>
    <t>Semester</t>
  </si>
  <si>
    <t>Total</t>
  </si>
  <si>
    <t>Female</t>
  </si>
  <si>
    <t>Male</t>
  </si>
  <si>
    <t>Afr Am/Bl</t>
  </si>
  <si>
    <t>Hisp Am</t>
  </si>
  <si>
    <t>White/Cau</t>
  </si>
  <si>
    <t>Unkn/Oth</t>
  </si>
  <si>
    <t>A&amp;S</t>
  </si>
  <si>
    <t>BA</t>
  </si>
  <si>
    <t>EAP</t>
  </si>
  <si>
    <t>HHS</t>
  </si>
  <si>
    <t>TEC</t>
  </si>
  <si>
    <t>ACE</t>
  </si>
  <si>
    <t>FIR</t>
  </si>
  <si>
    <t>Fres</t>
  </si>
  <si>
    <t>Soph</t>
  </si>
  <si>
    <t>Jun</t>
  </si>
  <si>
    <t>Sen</t>
  </si>
  <si>
    <t>ENROLLED</t>
  </si>
  <si>
    <t>FALL 2001</t>
  </si>
  <si>
    <t>FALL 2001 FIRELANDS CAMPUS FULL-TIME NEW FIRST YEAR STUDENTS</t>
  </si>
  <si>
    <t>SPRING 2002</t>
  </si>
  <si>
    <t>FIRELANDS CAMPUS</t>
  </si>
  <si>
    <t>% ENR</t>
  </si>
  <si>
    <t>CUM GPA</t>
  </si>
  <si>
    <t>CUM HRS</t>
  </si>
  <si>
    <t>MAIN CAMPUS</t>
  </si>
  <si>
    <t>FALL 2002</t>
  </si>
  <si>
    <t>SUMMER 2002</t>
  </si>
  <si>
    <t>SPRING 2003</t>
  </si>
  <si>
    <t>GRAD</t>
  </si>
  <si>
    <t>CUM GRAD</t>
  </si>
  <si>
    <t>SUMMER 2003</t>
  </si>
  <si>
    <t>FALL 2003</t>
  </si>
  <si>
    <t>CUM % GRAD</t>
  </si>
  <si>
    <t>SPRING 2004</t>
  </si>
  <si>
    <t>SUMMER 2004</t>
  </si>
  <si>
    <t>FALL 2004</t>
  </si>
  <si>
    <t>SPRING 2005</t>
  </si>
  <si>
    <t>SUMMER 2005</t>
  </si>
  <si>
    <t>FALL 2005</t>
  </si>
  <si>
    <t>SPRING 2006</t>
  </si>
  <si>
    <t>SUMMER 2006</t>
  </si>
  <si>
    <t>Fall 2006</t>
  </si>
  <si>
    <t>SPRING 2007</t>
  </si>
  <si>
    <t>SUMMER 2007</t>
  </si>
  <si>
    <t>FALL 2007</t>
  </si>
  <si>
    <t>SPRING 2008</t>
  </si>
  <si>
    <t>SUMMER 2008</t>
  </si>
  <si>
    <t>FALL 2008</t>
  </si>
  <si>
    <t>SPRING 2009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</si>
</sst>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￥&quot;#,##0;&quot;￥&quot;\-#,##0"/>
    <numFmt numFmtId="165" formatCode="&quot;￥&quot;#,##0;[Red]&quot;￥&quot;\-#,##0"/>
    <numFmt numFmtId="166" formatCode="&quot;￥&quot;#,##0.00;&quot;￥&quot;\-#,##0.00"/>
    <numFmt numFmtId="167" formatCode="&quot;￥&quot;#,##0.00;[Red]&quot;￥&quot;\-#,##0.00"/>
    <numFmt numFmtId="168" formatCode="_ &quot;￥&quot;* #,##0_ ;_ &quot;￥&quot;* \-#,##0_ ;_ &quot;￥&quot;* &quot;-&quot;_ ;_ @_ "/>
    <numFmt numFmtId="169" formatCode="_ * #,##0_ ;_ * \-#,##0_ ;_ * &quot;-&quot;_ ;_ @_ "/>
    <numFmt numFmtId="170" formatCode="_ &quot;￥&quot;* #,##0.00_ ;_ &quot;￥&quot;* \-#,##0.00_ ;_ &quot;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%"/>
    <numFmt numFmtId="177" formatCode="0.000"/>
    <numFmt numFmtId="178" formatCode="0.0"/>
    <numFmt numFmtId="179" formatCode="_(* #,##0.000_);_(* \(#,##0.000\);_(* &quot;-&quot;??_);_(@_)"/>
    <numFmt numFmtId="180" formatCode="_(* #,##0.0_);_(* \(#,##0.0\);_(* &quot;-&quot;??_);_(@_)"/>
    <numFmt numFmtId="181" formatCode="_(* #,##0_);_(* \(#,##0\);_(* &quot;-&quot;??_);_(@_)"/>
    <numFmt numFmtId="182" formatCode="#,##0.0"/>
    <numFmt numFmtId="183" formatCode="0;[Red]0"/>
    <numFmt numFmtId="184" formatCode="0.0000"/>
    <numFmt numFmtId="185" formatCode="0.000000"/>
    <numFmt numFmtId="186" formatCode="0.00000"/>
    <numFmt numFmtId="187" formatCode="0.0;[Red]0.0"/>
    <numFmt numFmtId="188" formatCode="0.00;[Red]0.00"/>
  </numFmts>
  <fonts count="25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16" borderId="1" applyNumberFormat="0" applyAlignment="0" applyProtection="0"/>
    <xf numFmtId="0" fontId="13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7" borderId="0" applyNumberFormat="0" applyBorder="0" applyAlignment="0" applyProtection="0"/>
    <xf numFmtId="0" fontId="0" fillId="4" borderId="7" applyNumberFormat="0" applyFont="0" applyAlignment="0" applyProtection="0"/>
    <xf numFmtId="0" fontId="22" fillId="16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Continuous"/>
    </xf>
    <xf numFmtId="0" fontId="4" fillId="18" borderId="12" xfId="0" applyFont="1" applyFill="1" applyBorder="1" applyAlignment="1">
      <alignment horizontal="center"/>
    </xf>
    <xf numFmtId="0" fontId="4" fillId="18" borderId="13" xfId="0" applyFont="1" applyFill="1" applyBorder="1" applyAlignment="1">
      <alignment/>
    </xf>
    <xf numFmtId="0" fontId="8" fillId="0" borderId="0" xfId="0" applyFont="1" applyAlignment="1">
      <alignment/>
    </xf>
    <xf numFmtId="10" fontId="5" fillId="0" borderId="1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176" fontId="5" fillId="0" borderId="0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176" fontId="5" fillId="0" borderId="10" xfId="0" applyNumberFormat="1" applyFont="1" applyBorder="1" applyAlignment="1">
      <alignment horizontal="center"/>
    </xf>
    <xf numFmtId="176" fontId="5" fillId="0" borderId="10" xfId="59" applyNumberFormat="1" applyFont="1" applyBorder="1" applyAlignment="1">
      <alignment horizontal="center"/>
    </xf>
    <xf numFmtId="176" fontId="5" fillId="0" borderId="0" xfId="59" applyNumberFormat="1" applyFont="1" applyBorder="1" applyAlignment="1">
      <alignment horizontal="center"/>
    </xf>
    <xf numFmtId="176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4" fillId="18" borderId="16" xfId="0" applyFont="1" applyFill="1" applyBorder="1" applyAlignment="1">
      <alignment horizontal="center"/>
    </xf>
    <xf numFmtId="0" fontId="5" fillId="0" borderId="17" xfId="0" applyFont="1" applyBorder="1" applyAlignment="1">
      <alignment horizontal="center"/>
    </xf>
    <xf numFmtId="10" fontId="5" fillId="0" borderId="0" xfId="0" applyNumberFormat="1" applyFont="1" applyBorder="1" applyAlignment="1">
      <alignment horizontal="center"/>
    </xf>
    <xf numFmtId="0" fontId="4" fillId="18" borderId="17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5" fillId="0" borderId="17" xfId="0" applyFont="1" applyBorder="1" applyAlignment="1">
      <alignment/>
    </xf>
    <xf numFmtId="0" fontId="4" fillId="18" borderId="13" xfId="0" applyFont="1" applyFill="1" applyBorder="1" applyAlignment="1">
      <alignment horizontal="center"/>
    </xf>
    <xf numFmtId="0" fontId="5" fillId="0" borderId="10" xfId="0" applyFont="1" applyBorder="1" applyAlignment="1">
      <alignment horizontal="left"/>
    </xf>
    <xf numFmtId="9" fontId="5" fillId="0" borderId="10" xfId="59" applyFont="1" applyBorder="1" applyAlignment="1">
      <alignment horizontal="center"/>
    </xf>
    <xf numFmtId="9" fontId="5" fillId="0" borderId="0" xfId="59" applyFont="1" applyBorder="1" applyAlignment="1">
      <alignment horizontal="center"/>
    </xf>
    <xf numFmtId="9" fontId="5" fillId="0" borderId="11" xfId="59" applyFont="1" applyBorder="1" applyAlignment="1">
      <alignment horizontal="center"/>
    </xf>
    <xf numFmtId="176" fontId="5" fillId="0" borderId="11" xfId="0" applyNumberFormat="1" applyFont="1" applyBorder="1" applyAlignment="1">
      <alignment horizontal="center"/>
    </xf>
    <xf numFmtId="176" fontId="5" fillId="0" borderId="11" xfId="59" applyNumberFormat="1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178" fontId="5" fillId="0" borderId="11" xfId="0" applyNumberFormat="1" applyFont="1" applyBorder="1" applyAlignment="1">
      <alignment horizontal="center"/>
    </xf>
    <xf numFmtId="178" fontId="5" fillId="0" borderId="0" xfId="0" applyNumberFormat="1" applyFont="1" applyBorder="1" applyAlignment="1">
      <alignment horizontal="center"/>
    </xf>
    <xf numFmtId="178" fontId="5" fillId="0" borderId="10" xfId="0" applyNumberFormat="1" applyFont="1" applyBorder="1" applyAlignment="1">
      <alignment horizontal="center"/>
    </xf>
    <xf numFmtId="0" fontId="5" fillId="0" borderId="18" xfId="0" applyFont="1" applyBorder="1" applyAlignment="1">
      <alignment/>
    </xf>
    <xf numFmtId="0" fontId="4" fillId="0" borderId="18" xfId="0" applyFont="1" applyBorder="1" applyAlignment="1">
      <alignment/>
    </xf>
    <xf numFmtId="0" fontId="4" fillId="18" borderId="16" xfId="0" applyFont="1" applyFill="1" applyBorder="1" applyAlignment="1">
      <alignment horizontal="center"/>
    </xf>
    <xf numFmtId="0" fontId="4" fillId="18" borderId="19" xfId="0" applyFont="1" applyFill="1" applyBorder="1" applyAlignment="1">
      <alignment horizontal="center"/>
    </xf>
    <xf numFmtId="0" fontId="4" fillId="18" borderId="2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1(1).ht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1"/>
    </sheetNames>
    <sheetDataSet>
      <sheetData sheetId="0">
        <row r="9">
          <cell r="B9">
            <v>208</v>
          </cell>
          <cell r="C9">
            <v>138</v>
          </cell>
          <cell r="D9">
            <v>70</v>
          </cell>
          <cell r="E9">
            <v>20</v>
          </cell>
          <cell r="F9">
            <v>5</v>
          </cell>
          <cell r="G9">
            <v>175</v>
          </cell>
          <cell r="H9">
            <v>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415"/>
  <sheetViews>
    <sheetView tabSelected="1" zoomScale="80" zoomScaleNormal="80" zoomScalePageLayoutView="0" workbookViewId="0" topLeftCell="A1">
      <pane ySplit="6" topLeftCell="BM292" activePane="bottomLeft" state="frozen"/>
      <selection pane="topLeft" activeCell="A1" sqref="A1"/>
      <selection pane="bottomLeft" activeCell="F72" sqref="F72"/>
    </sheetView>
  </sheetViews>
  <sheetFormatPr defaultColWidth="9.140625" defaultRowHeight="12.75"/>
  <cols>
    <col min="1" max="1" width="17.00390625" style="2" customWidth="1"/>
    <col min="2" max="2" width="5.7109375" style="6" customWidth="1"/>
    <col min="3" max="3" width="6.57421875" style="6" customWidth="1"/>
    <col min="4" max="4" width="6.28125" style="9" customWidth="1"/>
    <col min="5" max="5" width="8.57421875" style="6" customWidth="1"/>
    <col min="6" max="6" width="8.00390625" style="9" customWidth="1"/>
    <col min="7" max="7" width="9.28125" style="9" customWidth="1"/>
    <col min="8" max="8" width="9.140625" style="9" customWidth="1"/>
    <col min="9" max="9" width="6.00390625" style="6" customWidth="1"/>
    <col min="10" max="10" width="6.57421875" style="9" customWidth="1"/>
    <col min="11" max="11" width="6.421875" style="9" bestFit="1" customWidth="1"/>
    <col min="12" max="12" width="6.7109375" style="9" customWidth="1"/>
    <col min="13" max="15" width="6.00390625" style="9" customWidth="1"/>
    <col min="16" max="16" width="6.00390625" style="6" customWidth="1"/>
    <col min="17" max="17" width="6.8515625" style="9" customWidth="1"/>
    <col min="18" max="18" width="6.00390625" style="9" customWidth="1"/>
    <col min="19" max="19" width="6.00390625" style="7" customWidth="1"/>
    <col min="20" max="20" width="5.8515625" style="8" customWidth="1"/>
    <col min="21" max="22" width="6.7109375" style="8" customWidth="1"/>
    <col min="23" max="23" width="5.57421875" style="8" customWidth="1"/>
    <col min="24" max="24" width="6.421875" style="8" customWidth="1"/>
    <col min="25" max="25" width="7.57421875" style="2" customWidth="1"/>
    <col min="26" max="26" width="8.57421875" style="8" customWidth="1"/>
    <col min="27" max="28" width="9.00390625" style="8" customWidth="1"/>
    <col min="29" max="29" width="9.140625" style="8" customWidth="1"/>
    <col min="30" max="30" width="8.421875" style="3" customWidth="1"/>
    <col min="31" max="16384" width="9.140625" style="1" customWidth="1"/>
  </cols>
  <sheetData>
    <row r="1" spans="1:30" s="13" customFormat="1" ht="15" customHeight="1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</row>
    <row r="2" spans="1:30" s="13" customFormat="1" ht="15" customHeight="1">
      <c r="A2" s="48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</row>
    <row r="3" spans="1:30" s="13" customFormat="1" ht="15" customHeight="1">
      <c r="A3" s="48" t="s">
        <v>27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</row>
    <row r="4" spans="20:81" ht="11.25"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</row>
    <row r="5" spans="1:19" s="4" customFormat="1" ht="12.75" customHeight="1">
      <c r="A5" s="12"/>
      <c r="B5" s="32"/>
      <c r="C5" s="45" t="s">
        <v>2</v>
      </c>
      <c r="D5" s="46"/>
      <c r="E5" s="45" t="s">
        <v>3</v>
      </c>
      <c r="F5" s="47"/>
      <c r="G5" s="47"/>
      <c r="H5" s="46"/>
      <c r="I5" s="45" t="s">
        <v>4</v>
      </c>
      <c r="J5" s="47"/>
      <c r="K5" s="47"/>
      <c r="L5" s="47"/>
      <c r="M5" s="47"/>
      <c r="N5" s="47"/>
      <c r="O5" s="46"/>
      <c r="P5" s="45" t="s">
        <v>5</v>
      </c>
      <c r="Q5" s="47"/>
      <c r="R5" s="47"/>
      <c r="S5" s="46"/>
    </row>
    <row r="6" spans="1:19" s="4" customFormat="1" ht="13.5" customHeight="1">
      <c r="A6" s="29" t="s">
        <v>6</v>
      </c>
      <c r="B6" s="29" t="s">
        <v>7</v>
      </c>
      <c r="C6" s="11" t="s">
        <v>8</v>
      </c>
      <c r="D6" s="26" t="s">
        <v>9</v>
      </c>
      <c r="E6" s="11" t="s">
        <v>10</v>
      </c>
      <c r="F6" s="11" t="s">
        <v>11</v>
      </c>
      <c r="G6" s="11" t="s">
        <v>12</v>
      </c>
      <c r="H6" s="26" t="s">
        <v>13</v>
      </c>
      <c r="I6" s="11" t="s">
        <v>20</v>
      </c>
      <c r="J6" s="11" t="s">
        <v>14</v>
      </c>
      <c r="K6" s="11" t="s">
        <v>15</v>
      </c>
      <c r="L6" s="11" t="s">
        <v>16</v>
      </c>
      <c r="M6" s="11" t="s">
        <v>17</v>
      </c>
      <c r="N6" s="11" t="s">
        <v>18</v>
      </c>
      <c r="O6" s="26" t="s">
        <v>19</v>
      </c>
      <c r="P6" s="11" t="s">
        <v>21</v>
      </c>
      <c r="Q6" s="11" t="s">
        <v>22</v>
      </c>
      <c r="R6" s="11" t="s">
        <v>23</v>
      </c>
      <c r="S6" s="11" t="s">
        <v>24</v>
      </c>
    </row>
    <row r="7" ht="11.25">
      <c r="Y7" s="8"/>
    </row>
    <row r="8" spans="1:25" ht="11.25">
      <c r="A8" s="30" t="s">
        <v>26</v>
      </c>
      <c r="Y8" s="8"/>
    </row>
    <row r="9" spans="1:25" ht="11.25">
      <c r="A9" s="2" t="s">
        <v>25</v>
      </c>
      <c r="B9" s="6">
        <v>208</v>
      </c>
      <c r="C9" s="6">
        <v>138</v>
      </c>
      <c r="D9" s="9">
        <v>70</v>
      </c>
      <c r="E9" s="6">
        <v>20</v>
      </c>
      <c r="F9" s="9">
        <v>5</v>
      </c>
      <c r="G9" s="9">
        <v>175</v>
      </c>
      <c r="H9" s="9">
        <v>8</v>
      </c>
      <c r="I9" s="6">
        <v>177</v>
      </c>
      <c r="J9" s="9">
        <v>3</v>
      </c>
      <c r="L9" s="9">
        <v>26</v>
      </c>
      <c r="M9" s="9">
        <v>1</v>
      </c>
      <c r="N9" s="9">
        <v>1</v>
      </c>
      <c r="P9" s="6">
        <v>208</v>
      </c>
      <c r="Y9" s="8"/>
    </row>
    <row r="10" ht="11.25">
      <c r="Y10" s="8"/>
    </row>
    <row r="11" spans="1:25" ht="11.25">
      <c r="A11" s="30" t="s">
        <v>28</v>
      </c>
      <c r="Y11" s="8"/>
    </row>
    <row r="12" spans="1:25" ht="11.25">
      <c r="A12" s="30" t="s">
        <v>29</v>
      </c>
      <c r="Y12" s="8"/>
    </row>
    <row r="13" spans="1:25" ht="11.25">
      <c r="A13" s="2" t="s">
        <v>25</v>
      </c>
      <c r="B13" s="6">
        <v>142</v>
      </c>
      <c r="C13" s="6">
        <v>93</v>
      </c>
      <c r="D13" s="9">
        <v>49</v>
      </c>
      <c r="E13" s="6">
        <v>14</v>
      </c>
      <c r="F13" s="9">
        <v>4</v>
      </c>
      <c r="G13" s="9">
        <v>118</v>
      </c>
      <c r="H13" s="9">
        <v>6</v>
      </c>
      <c r="I13" s="6">
        <v>142</v>
      </c>
      <c r="P13" s="6">
        <v>137</v>
      </c>
      <c r="Q13" s="9">
        <v>5</v>
      </c>
      <c r="Y13" s="8"/>
    </row>
    <row r="14" spans="1:25" ht="11.25">
      <c r="A14" s="2" t="s">
        <v>30</v>
      </c>
      <c r="B14" s="21">
        <f>B13/B$9</f>
        <v>0.6826923076923077</v>
      </c>
      <c r="C14" s="21">
        <f aca="true" t="shared" si="0" ref="C14:H14">C13/C$9</f>
        <v>0.6739130434782609</v>
      </c>
      <c r="D14" s="18">
        <f t="shared" si="0"/>
        <v>0.7</v>
      </c>
      <c r="E14" s="21">
        <f t="shared" si="0"/>
        <v>0.7</v>
      </c>
      <c r="F14" s="18">
        <f t="shared" si="0"/>
        <v>0.8</v>
      </c>
      <c r="G14" s="18">
        <f t="shared" si="0"/>
        <v>0.6742857142857143</v>
      </c>
      <c r="H14" s="18">
        <f t="shared" si="0"/>
        <v>0.75</v>
      </c>
      <c r="I14" s="14"/>
      <c r="Y14" s="8"/>
    </row>
    <row r="15" spans="1:25" ht="11.25">
      <c r="A15" s="2" t="s">
        <v>31</v>
      </c>
      <c r="B15" s="15">
        <v>2.3</v>
      </c>
      <c r="C15" s="15">
        <v>2.34</v>
      </c>
      <c r="D15" s="17">
        <v>2.23</v>
      </c>
      <c r="E15" s="15">
        <v>1.1</v>
      </c>
      <c r="F15" s="17">
        <v>1.89</v>
      </c>
      <c r="G15" s="17">
        <v>2.43</v>
      </c>
      <c r="H15" s="17">
        <v>2.76</v>
      </c>
      <c r="I15" s="15">
        <v>2.3</v>
      </c>
      <c r="J15" s="17"/>
      <c r="K15" s="17"/>
      <c r="L15" s="17"/>
      <c r="M15" s="17"/>
      <c r="N15" s="17"/>
      <c r="O15" s="17"/>
      <c r="P15" s="15">
        <v>2.27</v>
      </c>
      <c r="Q15" s="17">
        <v>2.97</v>
      </c>
      <c r="R15" s="17"/>
      <c r="S15" s="16"/>
      <c r="Y15" s="8"/>
    </row>
    <row r="16" spans="1:25" ht="11.25">
      <c r="A16" s="2" t="s">
        <v>32</v>
      </c>
      <c r="B16" s="6">
        <v>12</v>
      </c>
      <c r="C16" s="6">
        <v>12</v>
      </c>
      <c r="D16" s="9">
        <v>13</v>
      </c>
      <c r="E16" s="6">
        <v>7</v>
      </c>
      <c r="F16" s="9">
        <v>11</v>
      </c>
      <c r="G16" s="9">
        <v>13</v>
      </c>
      <c r="H16" s="9">
        <v>14</v>
      </c>
      <c r="I16" s="6">
        <v>12</v>
      </c>
      <c r="P16" s="6">
        <v>11</v>
      </c>
      <c r="Q16" s="9">
        <v>38</v>
      </c>
      <c r="Y16" s="8"/>
    </row>
    <row r="17" spans="1:25" ht="11.25">
      <c r="A17" s="30" t="s">
        <v>33</v>
      </c>
      <c r="Y17" s="8"/>
    </row>
    <row r="18" spans="1:25" ht="11.25">
      <c r="A18" s="2" t="s">
        <v>25</v>
      </c>
      <c r="B18" s="6">
        <v>32</v>
      </c>
      <c r="C18" s="6">
        <v>22</v>
      </c>
      <c r="D18" s="9">
        <v>10</v>
      </c>
      <c r="E18" s="6">
        <v>1</v>
      </c>
      <c r="F18" s="9">
        <v>1</v>
      </c>
      <c r="G18" s="9">
        <v>30</v>
      </c>
      <c r="J18" s="9">
        <v>4</v>
      </c>
      <c r="L18" s="9">
        <v>23</v>
      </c>
      <c r="M18" s="9">
        <v>1</v>
      </c>
      <c r="N18" s="9">
        <v>1</v>
      </c>
      <c r="O18" s="9">
        <v>3</v>
      </c>
      <c r="P18" s="6">
        <v>32</v>
      </c>
      <c r="Y18" s="8"/>
    </row>
    <row r="19" spans="1:25" ht="11.25">
      <c r="A19" s="2" t="s">
        <v>30</v>
      </c>
      <c r="B19" s="21">
        <f aca="true" t="shared" si="1" ref="B19:G19">B18/B$9</f>
        <v>0.15384615384615385</v>
      </c>
      <c r="C19" s="21">
        <f t="shared" si="1"/>
        <v>0.15942028985507245</v>
      </c>
      <c r="D19" s="18">
        <f t="shared" si="1"/>
        <v>0.14285714285714285</v>
      </c>
      <c r="E19" s="21">
        <f t="shared" si="1"/>
        <v>0.05</v>
      </c>
      <c r="F19" s="18">
        <f t="shared" si="1"/>
        <v>0.2</v>
      </c>
      <c r="G19" s="18">
        <f t="shared" si="1"/>
        <v>0.17142857142857143</v>
      </c>
      <c r="H19" s="28"/>
      <c r="Y19" s="8"/>
    </row>
    <row r="20" spans="1:25" ht="11.25">
      <c r="A20" s="2" t="s">
        <v>31</v>
      </c>
      <c r="B20" s="15">
        <v>2.49</v>
      </c>
      <c r="C20" s="15">
        <v>2.69</v>
      </c>
      <c r="D20" s="17">
        <v>2.04</v>
      </c>
      <c r="E20" s="15">
        <v>1.15</v>
      </c>
      <c r="F20" s="17">
        <v>2.09</v>
      </c>
      <c r="G20" s="17">
        <v>2.54</v>
      </c>
      <c r="H20" s="17"/>
      <c r="I20" s="15"/>
      <c r="J20" s="17">
        <v>2.51</v>
      </c>
      <c r="K20" s="17"/>
      <c r="L20" s="17">
        <v>2.73</v>
      </c>
      <c r="M20" s="17">
        <v>1.67</v>
      </c>
      <c r="N20" s="17">
        <v>2.33</v>
      </c>
      <c r="O20" s="17">
        <v>0.91</v>
      </c>
      <c r="P20" s="15">
        <v>2.49</v>
      </c>
      <c r="Q20" s="17"/>
      <c r="R20" s="17"/>
      <c r="S20" s="16"/>
      <c r="Y20" s="8"/>
    </row>
    <row r="21" spans="1:25" ht="11.25">
      <c r="A21" s="2" t="s">
        <v>32</v>
      </c>
      <c r="B21" s="6">
        <v>13</v>
      </c>
      <c r="C21" s="6">
        <v>14</v>
      </c>
      <c r="D21" s="9">
        <v>9</v>
      </c>
      <c r="E21" s="6">
        <v>6</v>
      </c>
      <c r="F21" s="9">
        <v>16</v>
      </c>
      <c r="G21" s="9">
        <v>13</v>
      </c>
      <c r="J21" s="9">
        <v>12</v>
      </c>
      <c r="L21" s="9">
        <v>14</v>
      </c>
      <c r="M21" s="9">
        <v>6</v>
      </c>
      <c r="N21" s="9">
        <v>9</v>
      </c>
      <c r="O21" s="9">
        <v>10</v>
      </c>
      <c r="P21" s="6">
        <v>13</v>
      </c>
      <c r="Y21" s="8"/>
    </row>
    <row r="22" ht="11.25">
      <c r="Y22" s="8"/>
    </row>
    <row r="23" spans="1:25" ht="11.25">
      <c r="A23" s="30" t="s">
        <v>35</v>
      </c>
      <c r="Y23" s="8"/>
    </row>
    <row r="24" spans="1:25" ht="11.25">
      <c r="A24" s="30" t="s">
        <v>29</v>
      </c>
      <c r="Y24" s="8"/>
    </row>
    <row r="25" spans="1:25" ht="11.25">
      <c r="A25" s="2" t="s">
        <v>25</v>
      </c>
      <c r="B25" s="6">
        <v>17</v>
      </c>
      <c r="C25" s="6">
        <v>11</v>
      </c>
      <c r="D25" s="9">
        <v>6</v>
      </c>
      <c r="E25" s="6">
        <v>2</v>
      </c>
      <c r="G25" s="9">
        <v>15</v>
      </c>
      <c r="I25" s="6">
        <v>17</v>
      </c>
      <c r="P25" s="6">
        <v>13</v>
      </c>
      <c r="Q25" s="9">
        <v>4</v>
      </c>
      <c r="Y25" s="8"/>
    </row>
    <row r="26" spans="1:25" ht="11.25">
      <c r="A26" s="2" t="s">
        <v>30</v>
      </c>
      <c r="B26" s="22">
        <f>B25/B$9</f>
        <v>0.08173076923076923</v>
      </c>
      <c r="C26" s="22">
        <f>C25/C$9</f>
        <v>0.07971014492753623</v>
      </c>
      <c r="D26" s="23">
        <f>D25/D$9</f>
        <v>0.08571428571428572</v>
      </c>
      <c r="E26" s="22">
        <f>E25/E$9</f>
        <v>0.1</v>
      </c>
      <c r="F26" s="23"/>
      <c r="G26" s="23">
        <f>G25/G$9</f>
        <v>0.08571428571428572</v>
      </c>
      <c r="H26" s="23"/>
      <c r="I26" s="22"/>
      <c r="J26" s="18"/>
      <c r="Y26" s="8"/>
    </row>
    <row r="27" spans="1:25" ht="11.25">
      <c r="A27" s="2" t="s">
        <v>31</v>
      </c>
      <c r="B27" s="15">
        <v>2.5</v>
      </c>
      <c r="C27" s="15">
        <v>2.6</v>
      </c>
      <c r="D27" s="17">
        <v>2.3</v>
      </c>
      <c r="E27" s="15">
        <v>0.6</v>
      </c>
      <c r="F27" s="17"/>
      <c r="G27" s="17">
        <v>2.7</v>
      </c>
      <c r="H27" s="17"/>
      <c r="I27" s="15">
        <v>2.5</v>
      </c>
      <c r="J27" s="17"/>
      <c r="P27" s="15">
        <v>2.4</v>
      </c>
      <c r="Q27" s="17">
        <v>2.9</v>
      </c>
      <c r="Y27" s="8"/>
    </row>
    <row r="28" spans="1:25" ht="11.25">
      <c r="A28" s="2" t="s">
        <v>32</v>
      </c>
      <c r="B28" s="6">
        <v>27</v>
      </c>
      <c r="C28" s="6">
        <v>26</v>
      </c>
      <c r="D28" s="9">
        <v>31</v>
      </c>
      <c r="E28" s="6">
        <v>9</v>
      </c>
      <c r="G28" s="9">
        <v>30</v>
      </c>
      <c r="I28" s="6">
        <v>27</v>
      </c>
      <c r="P28" s="6">
        <v>22</v>
      </c>
      <c r="Q28" s="9">
        <v>45</v>
      </c>
      <c r="Y28" s="8"/>
    </row>
    <row r="29" spans="1:25" ht="11.25">
      <c r="A29" s="30" t="s">
        <v>33</v>
      </c>
      <c r="Y29" s="8"/>
    </row>
    <row r="30" spans="1:25" ht="11.25">
      <c r="A30" s="2" t="s">
        <v>25</v>
      </c>
      <c r="B30" s="6">
        <v>6</v>
      </c>
      <c r="C30" s="6">
        <v>6</v>
      </c>
      <c r="G30" s="9">
        <v>6</v>
      </c>
      <c r="J30" s="9">
        <v>1</v>
      </c>
      <c r="L30" s="9">
        <v>4</v>
      </c>
      <c r="M30" s="9">
        <v>1</v>
      </c>
      <c r="P30" s="6">
        <v>2</v>
      </c>
      <c r="Q30" s="9">
        <v>4</v>
      </c>
      <c r="Y30" s="8"/>
    </row>
    <row r="31" spans="1:25" ht="11.25">
      <c r="A31" s="2" t="s">
        <v>30</v>
      </c>
      <c r="B31" s="22">
        <f>B30/B$9</f>
        <v>0.028846153846153848</v>
      </c>
      <c r="C31" s="22">
        <f>C30/C$9</f>
        <v>0.043478260869565216</v>
      </c>
      <c r="D31" s="23"/>
      <c r="E31" s="22"/>
      <c r="F31" s="23"/>
      <c r="G31" s="23">
        <f>G30/G$9</f>
        <v>0.03428571428571429</v>
      </c>
      <c r="H31" s="23"/>
      <c r="I31" s="22"/>
      <c r="Y31" s="8"/>
    </row>
    <row r="32" spans="1:30" s="8" customFormat="1" ht="11.25">
      <c r="A32" s="2" t="s">
        <v>31</v>
      </c>
      <c r="B32" s="15">
        <v>3.6</v>
      </c>
      <c r="C32" s="15">
        <v>3.6</v>
      </c>
      <c r="D32" s="17"/>
      <c r="E32" s="15"/>
      <c r="F32" s="17"/>
      <c r="G32" s="17">
        <v>3.6</v>
      </c>
      <c r="H32" s="17"/>
      <c r="I32" s="15"/>
      <c r="J32" s="17">
        <v>3.8</v>
      </c>
      <c r="K32" s="17"/>
      <c r="L32" s="17">
        <v>3.6</v>
      </c>
      <c r="M32" s="17">
        <v>3.3</v>
      </c>
      <c r="N32" s="9"/>
      <c r="O32" s="9"/>
      <c r="P32" s="15">
        <v>3.5</v>
      </c>
      <c r="Q32" s="17">
        <v>3.6</v>
      </c>
      <c r="R32" s="9"/>
      <c r="S32" s="7"/>
      <c r="AD32" s="3"/>
    </row>
    <row r="33" spans="1:25" ht="11.25">
      <c r="A33" s="2" t="s">
        <v>32</v>
      </c>
      <c r="B33" s="6">
        <v>35</v>
      </c>
      <c r="C33" s="6">
        <v>35</v>
      </c>
      <c r="G33" s="9">
        <v>35</v>
      </c>
      <c r="J33" s="9">
        <v>27</v>
      </c>
      <c r="L33" s="9">
        <v>39</v>
      </c>
      <c r="M33" s="9">
        <v>30</v>
      </c>
      <c r="P33" s="6">
        <v>26</v>
      </c>
      <c r="Q33" s="9">
        <v>40</v>
      </c>
      <c r="Y33" s="8"/>
    </row>
    <row r="34" spans="1:30" s="8" customFormat="1" ht="11.25">
      <c r="A34" s="31"/>
      <c r="B34" s="27"/>
      <c r="C34" s="27"/>
      <c r="D34" s="19"/>
      <c r="E34" s="27"/>
      <c r="F34" s="19"/>
      <c r="G34" s="19"/>
      <c r="H34" s="19"/>
      <c r="I34" s="27"/>
      <c r="J34" s="19"/>
      <c r="K34" s="19"/>
      <c r="L34" s="19"/>
      <c r="M34" s="19"/>
      <c r="N34" s="19"/>
      <c r="O34" s="19"/>
      <c r="P34" s="27"/>
      <c r="Q34" s="19"/>
      <c r="R34" s="19"/>
      <c r="S34" s="20"/>
      <c r="AD34" s="3"/>
    </row>
    <row r="35" spans="1:25" ht="11.25">
      <c r="A35" s="30" t="s">
        <v>34</v>
      </c>
      <c r="Y35" s="8"/>
    </row>
    <row r="36" spans="1:25" ht="11.25">
      <c r="A36" s="30" t="s">
        <v>29</v>
      </c>
      <c r="Y36" s="8"/>
    </row>
    <row r="37" spans="1:25" ht="11.25">
      <c r="A37" s="2" t="s">
        <v>25</v>
      </c>
      <c r="B37" s="6">
        <v>85</v>
      </c>
      <c r="C37" s="6">
        <v>57</v>
      </c>
      <c r="D37" s="9">
        <v>28</v>
      </c>
      <c r="E37" s="6">
        <v>12</v>
      </c>
      <c r="F37" s="9">
        <v>3</v>
      </c>
      <c r="G37" s="9">
        <v>67</v>
      </c>
      <c r="H37" s="9">
        <v>3</v>
      </c>
      <c r="I37" s="6">
        <v>85</v>
      </c>
      <c r="P37" s="6">
        <v>71</v>
      </c>
      <c r="Q37" s="9">
        <v>12</v>
      </c>
      <c r="R37" s="9">
        <v>2</v>
      </c>
      <c r="Y37" s="8"/>
    </row>
    <row r="38" spans="1:25" ht="11.25">
      <c r="A38" s="2" t="s">
        <v>30</v>
      </c>
      <c r="B38" s="21">
        <f aca="true" t="shared" si="2" ref="B38:H38">B37/B$9</f>
        <v>0.40865384615384615</v>
      </c>
      <c r="C38" s="21">
        <f t="shared" si="2"/>
        <v>0.41304347826086957</v>
      </c>
      <c r="D38" s="18">
        <f t="shared" si="2"/>
        <v>0.4</v>
      </c>
      <c r="E38" s="21">
        <f t="shared" si="2"/>
        <v>0.6</v>
      </c>
      <c r="F38" s="18">
        <f t="shared" si="2"/>
        <v>0.6</v>
      </c>
      <c r="G38" s="18">
        <f t="shared" si="2"/>
        <v>0.38285714285714284</v>
      </c>
      <c r="H38" s="18">
        <f t="shared" si="2"/>
        <v>0.375</v>
      </c>
      <c r="I38" s="21"/>
      <c r="P38" s="21"/>
      <c r="Q38" s="18"/>
      <c r="R38" s="18"/>
      <c r="Y38" s="8"/>
    </row>
    <row r="39" spans="1:25" ht="11.25">
      <c r="A39" s="2" t="s">
        <v>31</v>
      </c>
      <c r="B39" s="15">
        <v>2.3</v>
      </c>
      <c r="C39" s="15">
        <v>2.2</v>
      </c>
      <c r="D39" s="17">
        <v>2.5</v>
      </c>
      <c r="E39" s="15">
        <v>1.3</v>
      </c>
      <c r="F39" s="17">
        <v>2</v>
      </c>
      <c r="G39" s="17">
        <v>2.4</v>
      </c>
      <c r="H39" s="17">
        <v>2.6</v>
      </c>
      <c r="I39" s="15">
        <v>2.3</v>
      </c>
      <c r="J39" s="17"/>
      <c r="K39" s="17"/>
      <c r="L39" s="17"/>
      <c r="M39" s="17"/>
      <c r="N39" s="17"/>
      <c r="O39" s="17"/>
      <c r="P39" s="15">
        <v>2.1</v>
      </c>
      <c r="Q39" s="17">
        <v>3.1</v>
      </c>
      <c r="R39" s="17">
        <v>2.9</v>
      </c>
      <c r="Y39" s="8"/>
    </row>
    <row r="40" spans="1:25" ht="11.25">
      <c r="A40" s="2" t="s">
        <v>32</v>
      </c>
      <c r="B40" s="6">
        <v>23</v>
      </c>
      <c r="C40" s="6">
        <v>21</v>
      </c>
      <c r="D40" s="9">
        <v>26</v>
      </c>
      <c r="E40" s="6">
        <v>12</v>
      </c>
      <c r="F40" s="9">
        <v>23</v>
      </c>
      <c r="G40" s="9">
        <v>25</v>
      </c>
      <c r="H40" s="9">
        <v>23</v>
      </c>
      <c r="I40" s="6">
        <v>23</v>
      </c>
      <c r="P40" s="6">
        <v>20</v>
      </c>
      <c r="Q40" s="9">
        <v>35</v>
      </c>
      <c r="R40" s="9">
        <v>64</v>
      </c>
      <c r="Y40" s="8"/>
    </row>
    <row r="41" spans="1:25" ht="11.25">
      <c r="A41" s="30" t="s">
        <v>33</v>
      </c>
      <c r="Y41" s="8"/>
    </row>
    <row r="42" spans="1:25" ht="11.25">
      <c r="A42" s="2" t="s">
        <v>25</v>
      </c>
      <c r="B42" s="6">
        <v>33</v>
      </c>
      <c r="C42" s="6">
        <v>25</v>
      </c>
      <c r="D42" s="9">
        <v>8</v>
      </c>
      <c r="F42" s="9">
        <v>1</v>
      </c>
      <c r="G42" s="9">
        <v>30</v>
      </c>
      <c r="H42" s="9">
        <v>2</v>
      </c>
      <c r="J42" s="9">
        <v>3</v>
      </c>
      <c r="L42" s="9">
        <v>24</v>
      </c>
      <c r="M42" s="9">
        <v>2</v>
      </c>
      <c r="N42" s="9">
        <v>2</v>
      </c>
      <c r="O42" s="9">
        <v>2</v>
      </c>
      <c r="P42" s="6">
        <v>15</v>
      </c>
      <c r="Q42" s="9">
        <v>18</v>
      </c>
      <c r="Y42" s="8"/>
    </row>
    <row r="43" spans="1:25" ht="11.25">
      <c r="A43" s="2" t="s">
        <v>30</v>
      </c>
      <c r="B43" s="21">
        <f>B42/B$9</f>
        <v>0.15865384615384615</v>
      </c>
      <c r="C43" s="21">
        <f>C42/C$9</f>
        <v>0.18115942028985507</v>
      </c>
      <c r="D43" s="18">
        <f>D42/D$9</f>
        <v>0.11428571428571428</v>
      </c>
      <c r="E43" s="21"/>
      <c r="F43" s="18">
        <f>F42/F$9</f>
        <v>0.2</v>
      </c>
      <c r="G43" s="18">
        <f>G42/G$9</f>
        <v>0.17142857142857143</v>
      </c>
      <c r="H43" s="18">
        <f>H42/H$9</f>
        <v>0.25</v>
      </c>
      <c r="I43" s="21"/>
      <c r="J43" s="18"/>
      <c r="K43" s="18"/>
      <c r="L43" s="18"/>
      <c r="M43" s="18"/>
      <c r="N43" s="18"/>
      <c r="Y43" s="8"/>
    </row>
    <row r="44" spans="1:25" ht="11.25">
      <c r="A44" s="2" t="s">
        <v>31</v>
      </c>
      <c r="B44" s="15">
        <v>3</v>
      </c>
      <c r="C44" s="15">
        <v>3.1</v>
      </c>
      <c r="D44" s="17">
        <v>2.3</v>
      </c>
      <c r="E44" s="15"/>
      <c r="F44" s="17">
        <v>2.6</v>
      </c>
      <c r="G44" s="17">
        <v>3</v>
      </c>
      <c r="H44" s="17">
        <v>3.1</v>
      </c>
      <c r="I44" s="15"/>
      <c r="J44" s="17">
        <v>3.1</v>
      </c>
      <c r="K44" s="17"/>
      <c r="L44" s="17">
        <v>3.1</v>
      </c>
      <c r="M44" s="17">
        <v>3</v>
      </c>
      <c r="N44" s="17">
        <v>2.6</v>
      </c>
      <c r="O44" s="17">
        <v>1.5</v>
      </c>
      <c r="P44" s="15">
        <v>2.3</v>
      </c>
      <c r="Q44" s="17">
        <v>3.5</v>
      </c>
      <c r="Y44" s="8"/>
    </row>
    <row r="45" spans="1:25" ht="11.25">
      <c r="A45" s="2" t="s">
        <v>32</v>
      </c>
      <c r="B45" s="6">
        <v>30</v>
      </c>
      <c r="C45" s="6">
        <v>32</v>
      </c>
      <c r="D45" s="9">
        <v>23</v>
      </c>
      <c r="F45" s="9">
        <v>25</v>
      </c>
      <c r="G45" s="9">
        <v>30</v>
      </c>
      <c r="H45" s="9">
        <v>33</v>
      </c>
      <c r="J45" s="9">
        <v>26</v>
      </c>
      <c r="L45" s="9">
        <v>32</v>
      </c>
      <c r="M45" s="9">
        <v>33</v>
      </c>
      <c r="N45" s="9">
        <v>21</v>
      </c>
      <c r="O45" s="9">
        <v>15</v>
      </c>
      <c r="P45" s="6">
        <v>22</v>
      </c>
      <c r="Q45" s="9">
        <v>37</v>
      </c>
      <c r="Y45" s="8"/>
    </row>
    <row r="46" ht="11.25">
      <c r="Y46" s="8"/>
    </row>
    <row r="47" spans="1:25" ht="11.25">
      <c r="A47" s="30" t="s">
        <v>36</v>
      </c>
      <c r="F47" s="5"/>
      <c r="G47" s="5"/>
      <c r="J47" s="5"/>
      <c r="K47" s="5"/>
      <c r="L47" s="5"/>
      <c r="M47" s="5"/>
      <c r="N47" s="5"/>
      <c r="Q47" s="5"/>
      <c r="R47" s="5"/>
      <c r="Y47" s="8"/>
    </row>
    <row r="48" spans="1:25" ht="11.25">
      <c r="A48" s="30" t="s">
        <v>29</v>
      </c>
      <c r="F48" s="5"/>
      <c r="G48" s="5"/>
      <c r="J48" s="5"/>
      <c r="K48" s="5"/>
      <c r="L48" s="5"/>
      <c r="M48" s="5"/>
      <c r="N48" s="5"/>
      <c r="Q48" s="5"/>
      <c r="R48" s="5"/>
      <c r="Y48" s="8"/>
    </row>
    <row r="49" spans="1:25" ht="11.25">
      <c r="A49" s="2" t="s">
        <v>25</v>
      </c>
      <c r="B49" s="6">
        <v>77</v>
      </c>
      <c r="C49" s="6">
        <v>46</v>
      </c>
      <c r="D49" s="9">
        <v>31</v>
      </c>
      <c r="E49" s="6">
        <v>7</v>
      </c>
      <c r="F49" s="5">
        <v>3</v>
      </c>
      <c r="G49" s="5">
        <v>65</v>
      </c>
      <c r="H49" s="9">
        <v>2</v>
      </c>
      <c r="I49" s="6">
        <v>77</v>
      </c>
      <c r="J49" s="5"/>
      <c r="K49" s="5"/>
      <c r="L49" s="5"/>
      <c r="M49" s="5"/>
      <c r="N49" s="5"/>
      <c r="P49" s="6">
        <v>25</v>
      </c>
      <c r="Q49" s="5">
        <v>50</v>
      </c>
      <c r="R49" s="5">
        <v>2</v>
      </c>
      <c r="Y49" s="8"/>
    </row>
    <row r="50" spans="1:25" ht="11.25">
      <c r="A50" s="2" t="s">
        <v>30</v>
      </c>
      <c r="B50" s="21">
        <f>B49/'[1]011'!B$9</f>
        <v>0.3701923076923077</v>
      </c>
      <c r="C50" s="21">
        <f>C49/'[1]011'!C$9</f>
        <v>0.3333333333333333</v>
      </c>
      <c r="D50" s="18">
        <f>D49/'[1]011'!D$9</f>
        <v>0.44285714285714284</v>
      </c>
      <c r="E50" s="21">
        <f>E49/'[1]011'!E$9</f>
        <v>0.35</v>
      </c>
      <c r="F50" s="24">
        <f>F49/'[1]011'!F$9</f>
        <v>0.6</v>
      </c>
      <c r="G50" s="24">
        <f>G49/'[1]011'!G$9</f>
        <v>0.37142857142857144</v>
      </c>
      <c r="H50" s="18">
        <f>H49/'[1]011'!H$9</f>
        <v>0.25</v>
      </c>
      <c r="I50" s="21"/>
      <c r="J50" s="5"/>
      <c r="K50" s="5"/>
      <c r="L50" s="5"/>
      <c r="M50" s="5"/>
      <c r="N50" s="5"/>
      <c r="P50" s="21"/>
      <c r="Q50" s="24"/>
      <c r="R50" s="24"/>
      <c r="Y50" s="8"/>
    </row>
    <row r="51" spans="1:25" ht="11.25">
      <c r="A51" s="2" t="s">
        <v>31</v>
      </c>
      <c r="B51" s="15">
        <v>2.4</v>
      </c>
      <c r="C51" s="15">
        <v>2.4</v>
      </c>
      <c r="D51" s="17">
        <v>2.4</v>
      </c>
      <c r="E51" s="15">
        <v>1.8</v>
      </c>
      <c r="F51" s="25">
        <v>2.1</v>
      </c>
      <c r="G51" s="25">
        <v>2.5</v>
      </c>
      <c r="H51" s="17">
        <v>2.8</v>
      </c>
      <c r="I51" s="15">
        <v>2.4</v>
      </c>
      <c r="J51" s="25"/>
      <c r="K51" s="25"/>
      <c r="L51" s="25"/>
      <c r="M51" s="25"/>
      <c r="N51" s="25"/>
      <c r="O51" s="17"/>
      <c r="P51" s="15">
        <v>1.6</v>
      </c>
      <c r="Q51" s="25">
        <v>2.8</v>
      </c>
      <c r="R51" s="25">
        <v>2.9</v>
      </c>
      <c r="Y51" s="8"/>
    </row>
    <row r="52" spans="1:25" ht="11.25">
      <c r="A52" s="2" t="s">
        <v>32</v>
      </c>
      <c r="B52" s="6">
        <v>34</v>
      </c>
      <c r="C52" s="6">
        <v>33</v>
      </c>
      <c r="D52" s="9">
        <v>35</v>
      </c>
      <c r="E52" s="6">
        <v>24</v>
      </c>
      <c r="F52" s="5">
        <v>27</v>
      </c>
      <c r="G52" s="5">
        <v>35</v>
      </c>
      <c r="H52" s="9">
        <v>32</v>
      </c>
      <c r="I52" s="6">
        <v>34</v>
      </c>
      <c r="J52" s="5"/>
      <c r="K52" s="5"/>
      <c r="L52" s="5"/>
      <c r="M52" s="5"/>
      <c r="N52" s="5"/>
      <c r="P52" s="6">
        <v>20</v>
      </c>
      <c r="Q52" s="5">
        <v>39</v>
      </c>
      <c r="R52" s="5">
        <v>77</v>
      </c>
      <c r="Y52" s="8"/>
    </row>
    <row r="53" spans="1:25" ht="11.25">
      <c r="A53" s="2" t="s">
        <v>37</v>
      </c>
      <c r="B53" s="6">
        <v>5</v>
      </c>
      <c r="C53" s="6">
        <v>4</v>
      </c>
      <c r="D53" s="9">
        <v>1</v>
      </c>
      <c r="E53" s="6">
        <v>1</v>
      </c>
      <c r="F53" s="5"/>
      <c r="G53" s="5">
        <v>4</v>
      </c>
      <c r="I53" s="6">
        <v>5</v>
      </c>
      <c r="J53" s="5"/>
      <c r="K53" s="5"/>
      <c r="L53" s="5"/>
      <c r="M53" s="5"/>
      <c r="N53" s="5"/>
      <c r="Q53" s="5"/>
      <c r="R53" s="5"/>
      <c r="Y53" s="8"/>
    </row>
    <row r="54" spans="1:25" ht="11.25">
      <c r="A54" s="2" t="s">
        <v>38</v>
      </c>
      <c r="B54" s="6">
        <f>B53</f>
        <v>5</v>
      </c>
      <c r="C54" s="6">
        <f aca="true" t="shared" si="3" ref="C54:I54">C53</f>
        <v>4</v>
      </c>
      <c r="D54" s="9">
        <f t="shared" si="3"/>
        <v>1</v>
      </c>
      <c r="E54" s="6">
        <v>1</v>
      </c>
      <c r="G54" s="9">
        <f t="shared" si="3"/>
        <v>4</v>
      </c>
      <c r="H54" s="7"/>
      <c r="I54" s="9">
        <f t="shared" si="3"/>
        <v>5</v>
      </c>
      <c r="J54" s="5"/>
      <c r="K54" s="5"/>
      <c r="L54" s="5"/>
      <c r="M54" s="5"/>
      <c r="N54" s="5"/>
      <c r="Q54" s="5"/>
      <c r="R54" s="5"/>
      <c r="Y54" s="8"/>
    </row>
    <row r="55" spans="1:25" ht="11.25">
      <c r="A55" s="33" t="s">
        <v>41</v>
      </c>
      <c r="B55" s="34">
        <f>B54/B$9</f>
        <v>0.02403846153846154</v>
      </c>
      <c r="C55" s="34">
        <f>C54/C$9</f>
        <v>0.028985507246376812</v>
      </c>
      <c r="D55" s="36"/>
      <c r="E55" s="35"/>
      <c r="F55" s="35"/>
      <c r="G55" s="35">
        <f>G54/G$9</f>
        <v>0.022857142857142857</v>
      </c>
      <c r="H55" s="35"/>
      <c r="J55" s="5"/>
      <c r="K55" s="5"/>
      <c r="L55" s="5"/>
      <c r="M55" s="5"/>
      <c r="N55" s="5"/>
      <c r="Q55" s="5"/>
      <c r="R55" s="5"/>
      <c r="Y55" s="8"/>
    </row>
    <row r="56" spans="1:25" ht="11.25">
      <c r="A56" s="30" t="s">
        <v>33</v>
      </c>
      <c r="F56" s="5"/>
      <c r="G56" s="5"/>
      <c r="J56" s="5"/>
      <c r="K56" s="5"/>
      <c r="L56" s="5"/>
      <c r="M56" s="5"/>
      <c r="N56" s="5"/>
      <c r="Q56" s="5"/>
      <c r="R56" s="5"/>
      <c r="Y56" s="8"/>
    </row>
    <row r="57" spans="1:25" ht="11.25">
      <c r="A57" s="2" t="s">
        <v>25</v>
      </c>
      <c r="B57" s="6">
        <v>34</v>
      </c>
      <c r="C57" s="6">
        <v>26</v>
      </c>
      <c r="D57" s="9">
        <v>8</v>
      </c>
      <c r="E57" s="6">
        <v>2</v>
      </c>
      <c r="F57" s="5"/>
      <c r="G57" s="5">
        <v>30</v>
      </c>
      <c r="H57" s="9">
        <v>2</v>
      </c>
      <c r="J57" s="5">
        <v>3</v>
      </c>
      <c r="K57" s="5"/>
      <c r="L57" s="5">
        <v>23</v>
      </c>
      <c r="M57" s="5">
        <v>2</v>
      </c>
      <c r="N57" s="5">
        <v>2</v>
      </c>
      <c r="O57" s="9">
        <v>4</v>
      </c>
      <c r="P57" s="6">
        <v>8</v>
      </c>
      <c r="Q57" s="5">
        <v>24</v>
      </c>
      <c r="R57" s="5">
        <v>2</v>
      </c>
      <c r="Y57" s="8"/>
    </row>
    <row r="58" spans="1:25" ht="11.25">
      <c r="A58" s="2" t="s">
        <v>30</v>
      </c>
      <c r="B58" s="21">
        <f>B57/'[1]011'!B$9</f>
        <v>0.16346153846153846</v>
      </c>
      <c r="C58" s="21">
        <f>C57/'[1]011'!C$9</f>
        <v>0.18840579710144928</v>
      </c>
      <c r="D58" s="18">
        <f>D57/'[1]011'!D$9</f>
        <v>0.11428571428571428</v>
      </c>
      <c r="E58" s="21"/>
      <c r="F58" s="24"/>
      <c r="G58" s="24">
        <f>G57/'[1]011'!G$9</f>
        <v>0.17142857142857143</v>
      </c>
      <c r="H58" s="18">
        <f>H57/'[1]011'!H$9</f>
        <v>0.25</v>
      </c>
      <c r="I58" s="21"/>
      <c r="J58" s="24"/>
      <c r="K58" s="24"/>
      <c r="L58" s="24"/>
      <c r="M58" s="24"/>
      <c r="N58" s="24"/>
      <c r="Q58" s="5"/>
      <c r="R58" s="5"/>
      <c r="Y58" s="8"/>
    </row>
    <row r="59" spans="1:25" ht="11.25">
      <c r="A59" s="2" t="s">
        <v>31</v>
      </c>
      <c r="B59" s="15">
        <v>2.8</v>
      </c>
      <c r="C59" s="15">
        <v>3</v>
      </c>
      <c r="D59" s="17">
        <v>2.3</v>
      </c>
      <c r="E59" s="15">
        <v>1.6</v>
      </c>
      <c r="F59" s="25"/>
      <c r="G59" s="25">
        <v>2.9</v>
      </c>
      <c r="H59" s="17">
        <v>2.6</v>
      </c>
      <c r="I59" s="15"/>
      <c r="J59" s="25">
        <v>2.9</v>
      </c>
      <c r="K59" s="25"/>
      <c r="L59" s="25">
        <v>3.1</v>
      </c>
      <c r="M59" s="25">
        <v>2.5</v>
      </c>
      <c r="N59" s="25">
        <v>2.5</v>
      </c>
      <c r="O59" s="17">
        <v>1.6</v>
      </c>
      <c r="P59" s="15">
        <v>1.7</v>
      </c>
      <c r="Q59" s="25">
        <v>3.1</v>
      </c>
      <c r="R59" s="5">
        <v>3.8</v>
      </c>
      <c r="Y59" s="8"/>
    </row>
    <row r="60" spans="1:25" ht="11.25">
      <c r="A60" s="2" t="s">
        <v>32</v>
      </c>
      <c r="B60" s="6">
        <v>40</v>
      </c>
      <c r="C60" s="6">
        <v>43</v>
      </c>
      <c r="D60" s="9">
        <v>30</v>
      </c>
      <c r="E60" s="6">
        <v>15</v>
      </c>
      <c r="F60" s="5"/>
      <c r="G60" s="5">
        <v>41</v>
      </c>
      <c r="H60" s="9">
        <v>43</v>
      </c>
      <c r="J60" s="5">
        <v>33</v>
      </c>
      <c r="K60" s="5"/>
      <c r="L60" s="5">
        <v>45</v>
      </c>
      <c r="M60" s="5">
        <v>42</v>
      </c>
      <c r="N60" s="5">
        <v>33</v>
      </c>
      <c r="O60" s="9">
        <v>20</v>
      </c>
      <c r="P60" s="6">
        <v>21</v>
      </c>
      <c r="Q60" s="5">
        <v>44</v>
      </c>
      <c r="R60" s="5">
        <v>72</v>
      </c>
      <c r="Y60" s="8"/>
    </row>
    <row r="61" ht="11.25">
      <c r="Y61" s="8"/>
    </row>
    <row r="62" spans="1:25" ht="11.25">
      <c r="A62" s="30" t="s">
        <v>39</v>
      </c>
      <c r="F62" s="5"/>
      <c r="G62" s="5"/>
      <c r="J62" s="5"/>
      <c r="K62" s="5"/>
      <c r="L62" s="5"/>
      <c r="M62" s="5"/>
      <c r="N62" s="5"/>
      <c r="Q62" s="5"/>
      <c r="R62" s="5"/>
      <c r="Y62" s="8"/>
    </row>
    <row r="63" spans="1:25" ht="11.25">
      <c r="A63" s="30" t="s">
        <v>29</v>
      </c>
      <c r="F63" s="5"/>
      <c r="G63" s="5"/>
      <c r="J63" s="5"/>
      <c r="K63" s="5"/>
      <c r="L63" s="5"/>
      <c r="M63" s="5"/>
      <c r="N63" s="5"/>
      <c r="Q63" s="5"/>
      <c r="R63" s="5"/>
      <c r="Y63" s="8"/>
    </row>
    <row r="64" spans="1:25" ht="11.25">
      <c r="A64" s="2" t="s">
        <v>25</v>
      </c>
      <c r="B64" s="6">
        <v>6</v>
      </c>
      <c r="C64" s="6">
        <v>4</v>
      </c>
      <c r="D64" s="9">
        <v>2</v>
      </c>
      <c r="F64" s="5"/>
      <c r="G64" s="5">
        <v>6</v>
      </c>
      <c r="I64" s="6">
        <v>6</v>
      </c>
      <c r="J64" s="5"/>
      <c r="K64" s="5"/>
      <c r="L64" s="5"/>
      <c r="M64" s="5"/>
      <c r="N64" s="5"/>
      <c r="P64" s="6">
        <v>2</v>
      </c>
      <c r="Q64" s="5">
        <v>4</v>
      </c>
      <c r="R64" s="5"/>
      <c r="Y64" s="8"/>
    </row>
    <row r="65" spans="1:25" ht="11.25">
      <c r="A65" s="2" t="s">
        <v>30</v>
      </c>
      <c r="B65" s="21">
        <f>B64/'[1]011'!B$9</f>
        <v>0.028846153846153848</v>
      </c>
      <c r="C65" s="21">
        <f>C64/'[1]011'!C$9</f>
        <v>0.028985507246376812</v>
      </c>
      <c r="D65" s="18">
        <f>D64/'[1]011'!D$9</f>
        <v>0.02857142857142857</v>
      </c>
      <c r="E65" s="21"/>
      <c r="F65" s="24"/>
      <c r="G65" s="24">
        <f>G64/'[1]011'!G$9</f>
        <v>0.03428571428571429</v>
      </c>
      <c r="H65" s="18"/>
      <c r="I65" s="21"/>
      <c r="J65" s="5"/>
      <c r="K65" s="5"/>
      <c r="L65" s="5"/>
      <c r="M65" s="5"/>
      <c r="N65" s="5"/>
      <c r="P65" s="21"/>
      <c r="Q65" s="24"/>
      <c r="R65" s="24"/>
      <c r="Y65" s="8"/>
    </row>
    <row r="66" spans="1:25" ht="11.25">
      <c r="A66" s="2" t="s">
        <v>31</v>
      </c>
      <c r="B66" s="15">
        <v>2.5</v>
      </c>
      <c r="C66" s="15">
        <v>2.4</v>
      </c>
      <c r="D66" s="17">
        <v>2.8</v>
      </c>
      <c r="E66" s="15"/>
      <c r="F66" s="25"/>
      <c r="G66" s="25">
        <v>2.5</v>
      </c>
      <c r="H66" s="17"/>
      <c r="I66" s="15">
        <v>2.5</v>
      </c>
      <c r="J66" s="25"/>
      <c r="K66" s="25"/>
      <c r="L66" s="25"/>
      <c r="M66" s="25"/>
      <c r="N66" s="25"/>
      <c r="O66" s="17"/>
      <c r="P66" s="15">
        <v>2.2</v>
      </c>
      <c r="Q66" s="25">
        <v>2.7</v>
      </c>
      <c r="R66" s="25"/>
      <c r="Y66" s="8"/>
    </row>
    <row r="67" spans="1:25" ht="11.25">
      <c r="A67" s="2" t="s">
        <v>32</v>
      </c>
      <c r="B67" s="6">
        <v>42</v>
      </c>
      <c r="C67" s="6">
        <v>39</v>
      </c>
      <c r="D67" s="9">
        <v>50</v>
      </c>
      <c r="F67" s="5"/>
      <c r="G67" s="5">
        <v>42</v>
      </c>
      <c r="I67" s="6">
        <v>42</v>
      </c>
      <c r="J67" s="5"/>
      <c r="K67" s="5"/>
      <c r="L67" s="5"/>
      <c r="M67" s="5"/>
      <c r="N67" s="5"/>
      <c r="P67" s="6">
        <v>24</v>
      </c>
      <c r="Q67" s="5">
        <v>52</v>
      </c>
      <c r="R67" s="5"/>
      <c r="Y67" s="8"/>
    </row>
    <row r="68" spans="1:25" ht="11.25">
      <c r="A68" s="2" t="s">
        <v>38</v>
      </c>
      <c r="B68" s="6">
        <f>B54</f>
        <v>5</v>
      </c>
      <c r="C68" s="6">
        <f>C54</f>
        <v>4</v>
      </c>
      <c r="D68" s="7">
        <f>D54</f>
        <v>1</v>
      </c>
      <c r="E68" s="9">
        <f>E54</f>
        <v>1</v>
      </c>
      <c r="G68" s="9">
        <f>G54</f>
        <v>4</v>
      </c>
      <c r="I68" s="6">
        <f>I54</f>
        <v>5</v>
      </c>
      <c r="Q68" s="5"/>
      <c r="R68" s="5"/>
      <c r="Y68" s="8"/>
    </row>
    <row r="69" spans="1:25" ht="11.25">
      <c r="A69" s="33" t="s">
        <v>41</v>
      </c>
      <c r="B69" s="34">
        <f aca="true" t="shared" si="4" ref="B69:I69">B68/B$9</f>
        <v>0.02403846153846154</v>
      </c>
      <c r="C69" s="34">
        <f t="shared" si="4"/>
        <v>0.028985507246376812</v>
      </c>
      <c r="D69" s="36">
        <f t="shared" si="4"/>
        <v>0.014285714285714285</v>
      </c>
      <c r="E69" s="35">
        <f t="shared" si="4"/>
        <v>0.05</v>
      </c>
      <c r="F69" s="35"/>
      <c r="G69" s="35">
        <f t="shared" si="4"/>
        <v>0.022857142857142857</v>
      </c>
      <c r="H69" s="36"/>
      <c r="I69" s="35">
        <f t="shared" si="4"/>
        <v>0.02824858757062147</v>
      </c>
      <c r="J69" s="35"/>
      <c r="K69" s="35"/>
      <c r="L69" s="35"/>
      <c r="M69" s="35"/>
      <c r="N69" s="35"/>
      <c r="O69" s="35"/>
      <c r="Q69" s="5"/>
      <c r="R69" s="5"/>
      <c r="Y69" s="8"/>
    </row>
    <row r="70" spans="1:25" ht="11.25">
      <c r="A70" s="30" t="s">
        <v>33</v>
      </c>
      <c r="F70" s="5"/>
      <c r="G70" s="5"/>
      <c r="J70" s="5"/>
      <c r="K70" s="5"/>
      <c r="L70" s="5"/>
      <c r="M70" s="5"/>
      <c r="N70" s="5"/>
      <c r="Q70" s="5"/>
      <c r="R70" s="5"/>
      <c r="Y70" s="8"/>
    </row>
    <row r="71" spans="1:25" ht="11.25">
      <c r="A71" s="2" t="s">
        <v>25</v>
      </c>
      <c r="B71" s="6">
        <v>13</v>
      </c>
      <c r="C71" s="6">
        <v>12</v>
      </c>
      <c r="D71" s="9">
        <v>1</v>
      </c>
      <c r="F71" s="5"/>
      <c r="G71" s="5">
        <v>12</v>
      </c>
      <c r="H71" s="9">
        <v>1</v>
      </c>
      <c r="J71" s="5"/>
      <c r="K71" s="5"/>
      <c r="L71" s="5">
        <v>10</v>
      </c>
      <c r="M71" s="5">
        <v>2</v>
      </c>
      <c r="N71" s="5">
        <v>1</v>
      </c>
      <c r="Q71" s="5">
        <v>2</v>
      </c>
      <c r="R71" s="5">
        <v>11</v>
      </c>
      <c r="Y71" s="8"/>
    </row>
    <row r="72" spans="1:25" ht="11.25">
      <c r="A72" s="2" t="s">
        <v>30</v>
      </c>
      <c r="B72" s="21">
        <f>B71/'[1]011'!B$9</f>
        <v>0.0625</v>
      </c>
      <c r="C72" s="21">
        <f>C71/'[1]011'!C$9</f>
        <v>0.08695652173913043</v>
      </c>
      <c r="D72" s="18">
        <f>D71/'[1]011'!D$9</f>
        <v>0.014285714285714285</v>
      </c>
      <c r="E72" s="21"/>
      <c r="F72" s="24"/>
      <c r="G72" s="24">
        <f>G71/'[1]011'!G$9</f>
        <v>0.06857142857142857</v>
      </c>
      <c r="H72" s="18">
        <f>H71/'[1]011'!H$9</f>
        <v>0.125</v>
      </c>
      <c r="I72" s="21"/>
      <c r="J72" s="24"/>
      <c r="K72" s="24"/>
      <c r="L72" s="24"/>
      <c r="M72" s="24"/>
      <c r="N72" s="24"/>
      <c r="Q72" s="5"/>
      <c r="R72" s="5"/>
      <c r="Y72" s="8"/>
    </row>
    <row r="73" spans="1:25" ht="11.25">
      <c r="A73" s="2" t="s">
        <v>31</v>
      </c>
      <c r="B73" s="15">
        <v>3.5</v>
      </c>
      <c r="C73" s="15">
        <v>3.5</v>
      </c>
      <c r="D73" s="17">
        <v>2.7</v>
      </c>
      <c r="E73" s="15"/>
      <c r="F73" s="25"/>
      <c r="G73" s="25">
        <v>3.6</v>
      </c>
      <c r="H73" s="17">
        <v>1.6</v>
      </c>
      <c r="I73" s="15"/>
      <c r="J73" s="25"/>
      <c r="K73" s="25"/>
      <c r="L73" s="25">
        <v>3.7</v>
      </c>
      <c r="M73" s="25">
        <v>2.4</v>
      </c>
      <c r="N73" s="25">
        <v>2.7</v>
      </c>
      <c r="O73" s="17"/>
      <c r="P73" s="15"/>
      <c r="Q73" s="25">
        <v>2.2</v>
      </c>
      <c r="R73" s="5">
        <v>3.7</v>
      </c>
      <c r="Y73" s="8"/>
    </row>
    <row r="74" spans="1:25" ht="11.25">
      <c r="A74" s="2" t="s">
        <v>32</v>
      </c>
      <c r="B74" s="6">
        <v>64</v>
      </c>
      <c r="C74" s="6">
        <v>65</v>
      </c>
      <c r="D74" s="9">
        <v>50</v>
      </c>
      <c r="F74" s="5"/>
      <c r="G74" s="5">
        <v>66</v>
      </c>
      <c r="H74" s="9">
        <v>41</v>
      </c>
      <c r="J74" s="5"/>
      <c r="K74" s="5"/>
      <c r="L74" s="5">
        <v>68</v>
      </c>
      <c r="M74" s="5">
        <v>51</v>
      </c>
      <c r="N74" s="5">
        <v>50</v>
      </c>
      <c r="Q74" s="5">
        <v>46</v>
      </c>
      <c r="R74" s="5">
        <v>67</v>
      </c>
      <c r="Y74" s="8"/>
    </row>
    <row r="75" ht="11.25">
      <c r="Y75" s="8"/>
    </row>
    <row r="76" spans="1:25" ht="11.25">
      <c r="A76" s="30" t="s">
        <v>40</v>
      </c>
      <c r="F76" s="5"/>
      <c r="G76" s="5"/>
      <c r="J76" s="5"/>
      <c r="K76" s="5"/>
      <c r="L76" s="5"/>
      <c r="M76" s="5"/>
      <c r="N76" s="5"/>
      <c r="Q76" s="5"/>
      <c r="R76" s="5"/>
      <c r="Y76" s="8"/>
    </row>
    <row r="77" spans="1:25" ht="11.25">
      <c r="A77" s="30" t="s">
        <v>29</v>
      </c>
      <c r="F77" s="5"/>
      <c r="G77" s="5"/>
      <c r="J77" s="5"/>
      <c r="K77" s="5"/>
      <c r="L77" s="5"/>
      <c r="M77" s="5"/>
      <c r="N77" s="5"/>
      <c r="Q77" s="5"/>
      <c r="R77" s="5"/>
      <c r="Y77" s="8"/>
    </row>
    <row r="78" spans="1:25" ht="11.25">
      <c r="A78" s="2" t="s">
        <v>25</v>
      </c>
      <c r="B78" s="6">
        <v>45</v>
      </c>
      <c r="C78" s="6">
        <v>29</v>
      </c>
      <c r="D78" s="9">
        <v>16</v>
      </c>
      <c r="E78" s="6">
        <v>3</v>
      </c>
      <c r="F78" s="5">
        <v>3</v>
      </c>
      <c r="G78" s="5">
        <v>38</v>
      </c>
      <c r="H78" s="9">
        <v>1</v>
      </c>
      <c r="I78" s="6">
        <v>45</v>
      </c>
      <c r="J78" s="5"/>
      <c r="K78" s="5"/>
      <c r="L78" s="5"/>
      <c r="M78" s="5"/>
      <c r="N78" s="5"/>
      <c r="P78" s="6">
        <v>6</v>
      </c>
      <c r="Q78" s="5">
        <v>34</v>
      </c>
      <c r="R78" s="5">
        <v>5</v>
      </c>
      <c r="Y78" s="8"/>
    </row>
    <row r="79" spans="1:25" ht="11.25">
      <c r="A79" s="2" t="s">
        <v>30</v>
      </c>
      <c r="B79" s="21">
        <f>B78/'[1]011'!B$9</f>
        <v>0.21634615384615385</v>
      </c>
      <c r="C79" s="21">
        <f>C78/'[1]011'!C$9</f>
        <v>0.21014492753623187</v>
      </c>
      <c r="D79" s="18">
        <f>D78/'[1]011'!D$9</f>
        <v>0.22857142857142856</v>
      </c>
      <c r="E79" s="21">
        <f>E78/'[1]011'!E$9</f>
        <v>0.15</v>
      </c>
      <c r="F79" s="24">
        <f>F78/'[1]011'!F$9</f>
        <v>0.6</v>
      </c>
      <c r="G79" s="24">
        <f>G78/'[1]011'!G$9</f>
        <v>0.21714285714285714</v>
      </c>
      <c r="H79" s="18">
        <f>H78/'[1]011'!H$9</f>
        <v>0.125</v>
      </c>
      <c r="I79" s="21"/>
      <c r="J79" s="5"/>
      <c r="K79" s="5"/>
      <c r="L79" s="5"/>
      <c r="M79" s="5"/>
      <c r="N79" s="5"/>
      <c r="P79" s="21"/>
      <c r="Q79" s="24"/>
      <c r="R79" s="24"/>
      <c r="Y79" s="8"/>
    </row>
    <row r="80" spans="1:25" ht="11.25">
      <c r="A80" s="2" t="s">
        <v>31</v>
      </c>
      <c r="B80" s="15">
        <v>2.5</v>
      </c>
      <c r="C80" s="15">
        <v>2.4</v>
      </c>
      <c r="D80" s="17">
        <v>2.8</v>
      </c>
      <c r="E80" s="15">
        <v>2</v>
      </c>
      <c r="F80" s="25">
        <v>1.3</v>
      </c>
      <c r="G80" s="25">
        <v>2.7</v>
      </c>
      <c r="H80" s="17">
        <v>3.3</v>
      </c>
      <c r="I80" s="15">
        <v>2.5</v>
      </c>
      <c r="J80" s="25"/>
      <c r="K80" s="25"/>
      <c r="L80" s="25"/>
      <c r="M80" s="25"/>
      <c r="N80" s="25"/>
      <c r="O80" s="17"/>
      <c r="P80" s="15">
        <v>1.5</v>
      </c>
      <c r="Q80" s="25">
        <v>2.6</v>
      </c>
      <c r="R80" s="25">
        <v>3.4</v>
      </c>
      <c r="Y80" s="8"/>
    </row>
    <row r="81" spans="1:25" ht="11.25">
      <c r="A81" s="2" t="s">
        <v>32</v>
      </c>
      <c r="B81" s="6">
        <v>43</v>
      </c>
      <c r="C81" s="6">
        <v>40</v>
      </c>
      <c r="D81" s="9">
        <v>49</v>
      </c>
      <c r="E81" s="6">
        <v>32</v>
      </c>
      <c r="F81" s="5">
        <v>19</v>
      </c>
      <c r="G81" s="5">
        <v>46</v>
      </c>
      <c r="H81" s="9">
        <v>35</v>
      </c>
      <c r="I81" s="6">
        <v>43</v>
      </c>
      <c r="J81" s="5"/>
      <c r="K81" s="5"/>
      <c r="L81" s="5"/>
      <c r="M81" s="5"/>
      <c r="N81" s="5"/>
      <c r="P81" s="6">
        <v>15</v>
      </c>
      <c r="Q81" s="5">
        <v>45</v>
      </c>
      <c r="R81" s="5">
        <v>66</v>
      </c>
      <c r="Y81" s="8"/>
    </row>
    <row r="82" spans="1:25" ht="11.25">
      <c r="A82" s="2" t="s">
        <v>37</v>
      </c>
      <c r="B82" s="6">
        <v>4</v>
      </c>
      <c r="C82" s="6">
        <v>3</v>
      </c>
      <c r="D82" s="9">
        <v>1</v>
      </c>
      <c r="F82" s="5"/>
      <c r="G82" s="5">
        <v>4</v>
      </c>
      <c r="I82" s="6">
        <v>4</v>
      </c>
      <c r="J82" s="5"/>
      <c r="K82" s="5"/>
      <c r="L82" s="5"/>
      <c r="M82" s="5"/>
      <c r="N82" s="5"/>
      <c r="Q82" s="5"/>
      <c r="R82" s="5"/>
      <c r="Y82" s="8"/>
    </row>
    <row r="83" spans="1:25" ht="11.25">
      <c r="A83" s="2" t="s">
        <v>38</v>
      </c>
      <c r="B83" s="6">
        <f aca="true" t="shared" si="5" ref="B83:O83">SUM(B68,B82)</f>
        <v>9</v>
      </c>
      <c r="C83" s="6">
        <f t="shared" si="5"/>
        <v>7</v>
      </c>
      <c r="D83" s="7">
        <f t="shared" si="5"/>
        <v>2</v>
      </c>
      <c r="E83" s="9">
        <f t="shared" si="5"/>
        <v>1</v>
      </c>
      <c r="F83" s="9">
        <f t="shared" si="5"/>
        <v>0</v>
      </c>
      <c r="G83" s="9">
        <f t="shared" si="5"/>
        <v>8</v>
      </c>
      <c r="H83" s="9">
        <f t="shared" si="5"/>
        <v>0</v>
      </c>
      <c r="I83" s="6">
        <f t="shared" si="5"/>
        <v>9</v>
      </c>
      <c r="J83" s="9">
        <f t="shared" si="5"/>
        <v>0</v>
      </c>
      <c r="K83" s="9">
        <f t="shared" si="5"/>
        <v>0</v>
      </c>
      <c r="L83" s="9">
        <f t="shared" si="5"/>
        <v>0</v>
      </c>
      <c r="M83" s="9">
        <f t="shared" si="5"/>
        <v>0</v>
      </c>
      <c r="N83" s="9">
        <f t="shared" si="5"/>
        <v>0</v>
      </c>
      <c r="O83" s="9">
        <f t="shared" si="5"/>
        <v>0</v>
      </c>
      <c r="Q83" s="5"/>
      <c r="R83" s="5"/>
      <c r="Y83" s="8"/>
    </row>
    <row r="84" spans="1:25" ht="11.25">
      <c r="A84" s="33" t="s">
        <v>41</v>
      </c>
      <c r="B84" s="34">
        <f aca="true" t="shared" si="6" ref="B84:J84">B83/B$9</f>
        <v>0.04326923076923077</v>
      </c>
      <c r="C84" s="34">
        <f t="shared" si="6"/>
        <v>0.050724637681159424</v>
      </c>
      <c r="D84" s="36">
        <f t="shared" si="6"/>
        <v>0.02857142857142857</v>
      </c>
      <c r="E84" s="35">
        <f t="shared" si="6"/>
        <v>0.05</v>
      </c>
      <c r="F84" s="35">
        <f t="shared" si="6"/>
        <v>0</v>
      </c>
      <c r="G84" s="35">
        <f t="shared" si="6"/>
        <v>0.045714285714285714</v>
      </c>
      <c r="H84" s="36">
        <f t="shared" si="6"/>
        <v>0</v>
      </c>
      <c r="I84" s="35">
        <f t="shared" si="6"/>
        <v>0.05084745762711865</v>
      </c>
      <c r="J84" s="35">
        <f t="shared" si="6"/>
        <v>0</v>
      </c>
      <c r="K84" s="35"/>
      <c r="L84" s="35">
        <f>L83/L$9</f>
        <v>0</v>
      </c>
      <c r="M84" s="35">
        <f>M83/M$9</f>
        <v>0</v>
      </c>
      <c r="N84" s="35">
        <f>N83/N$9</f>
        <v>0</v>
      </c>
      <c r="O84" s="35"/>
      <c r="Q84" s="5"/>
      <c r="R84" s="5"/>
      <c r="Y84" s="8"/>
    </row>
    <row r="85" spans="1:25" ht="11.25">
      <c r="A85" s="30" t="s">
        <v>33</v>
      </c>
      <c r="F85" s="5"/>
      <c r="G85" s="5"/>
      <c r="J85" s="5"/>
      <c r="K85" s="5"/>
      <c r="L85" s="5"/>
      <c r="M85" s="5"/>
      <c r="N85" s="5"/>
      <c r="Q85" s="5"/>
      <c r="R85" s="5"/>
      <c r="Y85" s="8"/>
    </row>
    <row r="86" spans="1:25" ht="11.25">
      <c r="A86" s="2" t="s">
        <v>25</v>
      </c>
      <c r="B86" s="6">
        <v>38</v>
      </c>
      <c r="C86" s="6">
        <v>26</v>
      </c>
      <c r="D86" s="9">
        <v>12</v>
      </c>
      <c r="E86" s="6">
        <v>1</v>
      </c>
      <c r="F86" s="5"/>
      <c r="G86" s="5">
        <v>33</v>
      </c>
      <c r="H86" s="9">
        <v>4</v>
      </c>
      <c r="J86" s="5">
        <v>6</v>
      </c>
      <c r="K86" s="5"/>
      <c r="L86" s="5">
        <v>22</v>
      </c>
      <c r="M86" s="5">
        <v>5</v>
      </c>
      <c r="N86" s="5">
        <v>2</v>
      </c>
      <c r="O86" s="9">
        <v>3</v>
      </c>
      <c r="P86" s="6">
        <v>5</v>
      </c>
      <c r="Q86" s="5">
        <v>17</v>
      </c>
      <c r="R86" s="5">
        <v>15</v>
      </c>
      <c r="S86" s="7">
        <v>1</v>
      </c>
      <c r="Y86" s="8"/>
    </row>
    <row r="87" spans="1:25" ht="11.25">
      <c r="A87" s="2" t="s">
        <v>30</v>
      </c>
      <c r="B87" s="21">
        <f>B86/'[1]011'!B$9</f>
        <v>0.18269230769230768</v>
      </c>
      <c r="C87" s="21">
        <f>C86/'[1]011'!C$9</f>
        <v>0.18840579710144928</v>
      </c>
      <c r="D87" s="37">
        <f>D86/'[1]011'!D$9</f>
        <v>0.17142857142857143</v>
      </c>
      <c r="E87" s="24">
        <f>E86/'[1]011'!E$9</f>
        <v>0.05</v>
      </c>
      <c r="F87" s="24"/>
      <c r="G87" s="24">
        <f>G86/'[1]011'!G$9</f>
        <v>0.18857142857142858</v>
      </c>
      <c r="H87" s="18">
        <f>H86/'[1]011'!H$9</f>
        <v>0.5</v>
      </c>
      <c r="I87" s="21"/>
      <c r="J87" s="24"/>
      <c r="K87" s="24"/>
      <c r="L87" s="24"/>
      <c r="M87" s="24"/>
      <c r="N87" s="24"/>
      <c r="Q87" s="5"/>
      <c r="R87" s="5"/>
      <c r="Y87" s="8"/>
    </row>
    <row r="88" spans="1:25" ht="11.25">
      <c r="A88" s="2" t="s">
        <v>31</v>
      </c>
      <c r="B88" s="15">
        <v>2.9</v>
      </c>
      <c r="C88" s="15">
        <v>3.1</v>
      </c>
      <c r="D88" s="17">
        <v>2.4</v>
      </c>
      <c r="E88" s="15">
        <v>1.5</v>
      </c>
      <c r="F88" s="25"/>
      <c r="G88" s="25">
        <v>3</v>
      </c>
      <c r="H88" s="17">
        <v>2.7</v>
      </c>
      <c r="I88" s="15"/>
      <c r="J88" s="25">
        <v>3.1</v>
      </c>
      <c r="K88" s="25"/>
      <c r="L88" s="25">
        <v>3.1</v>
      </c>
      <c r="M88" s="25">
        <v>2.6</v>
      </c>
      <c r="N88" s="25">
        <v>2.5</v>
      </c>
      <c r="O88" s="17">
        <v>1.7</v>
      </c>
      <c r="P88" s="15">
        <v>1.7</v>
      </c>
      <c r="Q88" s="25">
        <v>2.6</v>
      </c>
      <c r="R88" s="25">
        <v>3.7</v>
      </c>
      <c r="S88" s="16">
        <v>4</v>
      </c>
      <c r="Y88" s="8"/>
    </row>
    <row r="89" spans="1:25" ht="11.25">
      <c r="A89" s="2" t="s">
        <v>32</v>
      </c>
      <c r="B89" s="6">
        <v>53</v>
      </c>
      <c r="C89" s="6">
        <v>58</v>
      </c>
      <c r="D89" s="9">
        <v>42</v>
      </c>
      <c r="E89" s="6">
        <v>20</v>
      </c>
      <c r="F89" s="5"/>
      <c r="G89" s="5">
        <v>55</v>
      </c>
      <c r="H89" s="9">
        <v>47</v>
      </c>
      <c r="J89" s="5">
        <v>49</v>
      </c>
      <c r="K89" s="5"/>
      <c r="L89" s="5">
        <v>59</v>
      </c>
      <c r="M89" s="5">
        <v>49</v>
      </c>
      <c r="N89" s="5">
        <v>46</v>
      </c>
      <c r="O89" s="9">
        <v>30</v>
      </c>
      <c r="P89" s="6">
        <v>20</v>
      </c>
      <c r="Q89" s="5">
        <v>46</v>
      </c>
      <c r="R89" s="5">
        <v>70</v>
      </c>
      <c r="S89" s="7">
        <v>92</v>
      </c>
      <c r="Y89" s="8"/>
    </row>
    <row r="90" spans="1:25" ht="11.25">
      <c r="A90" s="3"/>
      <c r="B90" s="7"/>
      <c r="C90" s="9"/>
      <c r="D90" s="7"/>
      <c r="E90" s="9"/>
      <c r="H90" s="7"/>
      <c r="I90" s="9"/>
      <c r="O90" s="7"/>
      <c r="P90" s="9"/>
      <c r="Y90" s="8"/>
    </row>
    <row r="91" spans="1:25" ht="11.25">
      <c r="A91" s="30" t="s">
        <v>42</v>
      </c>
      <c r="F91" s="5"/>
      <c r="G91" s="5"/>
      <c r="J91" s="5"/>
      <c r="K91" s="5"/>
      <c r="L91" s="5"/>
      <c r="M91" s="5"/>
      <c r="N91" s="5"/>
      <c r="Q91" s="5"/>
      <c r="R91" s="5"/>
      <c r="Y91" s="8"/>
    </row>
    <row r="92" spans="1:25" ht="11.25">
      <c r="A92" s="30" t="s">
        <v>29</v>
      </c>
      <c r="F92" s="5"/>
      <c r="G92" s="5"/>
      <c r="J92" s="5"/>
      <c r="K92" s="5"/>
      <c r="L92" s="5"/>
      <c r="M92" s="5"/>
      <c r="N92" s="5"/>
      <c r="Q92" s="5"/>
      <c r="R92" s="5"/>
      <c r="Y92" s="8"/>
    </row>
    <row r="93" spans="1:25" ht="11.25">
      <c r="A93" s="2" t="s">
        <v>25</v>
      </c>
      <c r="B93" s="6">
        <v>32</v>
      </c>
      <c r="C93" s="6">
        <v>21</v>
      </c>
      <c r="D93" s="9">
        <v>11</v>
      </c>
      <c r="E93" s="6">
        <v>2</v>
      </c>
      <c r="F93" s="5">
        <v>1</v>
      </c>
      <c r="G93" s="5">
        <v>28</v>
      </c>
      <c r="H93" s="9">
        <v>1</v>
      </c>
      <c r="I93" s="6">
        <v>32</v>
      </c>
      <c r="J93" s="5"/>
      <c r="K93" s="5"/>
      <c r="L93" s="5"/>
      <c r="M93" s="5"/>
      <c r="N93" s="5"/>
      <c r="P93" s="6">
        <v>3</v>
      </c>
      <c r="Q93" s="5">
        <v>19</v>
      </c>
      <c r="R93" s="5">
        <v>10</v>
      </c>
      <c r="Y93" s="8"/>
    </row>
    <row r="94" spans="1:25" ht="11.25">
      <c r="A94" s="2" t="s">
        <v>30</v>
      </c>
      <c r="B94" s="21">
        <f>B93/'[1]011'!B$9</f>
        <v>0.15384615384615385</v>
      </c>
      <c r="C94" s="21">
        <f>C93/'[1]011'!C$9</f>
        <v>0.15217391304347827</v>
      </c>
      <c r="D94" s="18">
        <f>D93/'[1]011'!D$9</f>
        <v>0.15714285714285714</v>
      </c>
      <c r="E94" s="21">
        <f>E93/'[1]011'!E$9</f>
        <v>0.1</v>
      </c>
      <c r="F94" s="24">
        <f>F93/'[1]011'!F$9</f>
        <v>0.2</v>
      </c>
      <c r="G94" s="24">
        <f>G93/'[1]011'!G$9</f>
        <v>0.16</v>
      </c>
      <c r="H94" s="18">
        <f>H93/'[1]011'!H$9</f>
        <v>0.125</v>
      </c>
      <c r="I94" s="21"/>
      <c r="J94" s="5"/>
      <c r="K94" s="5"/>
      <c r="L94" s="5"/>
      <c r="M94" s="5"/>
      <c r="N94" s="5"/>
      <c r="P94" s="21"/>
      <c r="Q94" s="24"/>
      <c r="R94" s="24"/>
      <c r="Y94" s="8"/>
    </row>
    <row r="95" spans="1:25" ht="11.25">
      <c r="A95" s="2" t="s">
        <v>31</v>
      </c>
      <c r="B95" s="15">
        <v>2.5</v>
      </c>
      <c r="C95" s="15">
        <v>2.4</v>
      </c>
      <c r="D95" s="17">
        <v>2.8</v>
      </c>
      <c r="E95" s="15">
        <v>2.5</v>
      </c>
      <c r="F95" s="25">
        <v>1.9</v>
      </c>
      <c r="G95" s="25">
        <v>2.5</v>
      </c>
      <c r="H95" s="17">
        <v>2.9</v>
      </c>
      <c r="I95" s="15">
        <v>2.5</v>
      </c>
      <c r="J95" s="25"/>
      <c r="K95" s="25"/>
      <c r="L95" s="25"/>
      <c r="M95" s="25"/>
      <c r="N95" s="25"/>
      <c r="O95" s="17"/>
      <c r="P95" s="15">
        <v>1.6</v>
      </c>
      <c r="Q95" s="25">
        <v>2.4</v>
      </c>
      <c r="R95" s="25">
        <v>3.1</v>
      </c>
      <c r="Y95" s="8"/>
    </row>
    <row r="96" spans="1:25" ht="11.25">
      <c r="A96" s="2" t="s">
        <v>32</v>
      </c>
      <c r="B96" s="6">
        <v>52</v>
      </c>
      <c r="C96" s="6">
        <v>49</v>
      </c>
      <c r="D96" s="9">
        <v>57</v>
      </c>
      <c r="E96" s="6">
        <v>49</v>
      </c>
      <c r="F96" s="5">
        <v>46</v>
      </c>
      <c r="G96" s="5">
        <v>53</v>
      </c>
      <c r="H96" s="9">
        <v>44</v>
      </c>
      <c r="I96" s="6">
        <v>52</v>
      </c>
      <c r="J96" s="5"/>
      <c r="K96" s="5"/>
      <c r="L96" s="5"/>
      <c r="M96" s="5"/>
      <c r="N96" s="5"/>
      <c r="P96" s="6">
        <v>16</v>
      </c>
      <c r="Q96" s="5">
        <v>48</v>
      </c>
      <c r="R96" s="5">
        <v>70</v>
      </c>
      <c r="Y96" s="8"/>
    </row>
    <row r="97" spans="1:25" ht="11.25">
      <c r="A97" s="2" t="s">
        <v>37</v>
      </c>
      <c r="B97" s="6">
        <v>10</v>
      </c>
      <c r="C97" s="6">
        <v>8</v>
      </c>
      <c r="D97" s="9">
        <v>2</v>
      </c>
      <c r="E97" s="6">
        <v>1</v>
      </c>
      <c r="F97" s="5"/>
      <c r="G97" s="5">
        <v>9</v>
      </c>
      <c r="I97" s="6">
        <v>10</v>
      </c>
      <c r="J97" s="5"/>
      <c r="K97" s="5"/>
      <c r="L97" s="5"/>
      <c r="M97" s="5"/>
      <c r="N97" s="5"/>
      <c r="Q97" s="5"/>
      <c r="R97" s="5"/>
      <c r="Y97" s="8"/>
    </row>
    <row r="98" spans="1:25" ht="11.25">
      <c r="A98" s="2" t="s">
        <v>38</v>
      </c>
      <c r="B98" s="6">
        <f aca="true" t="shared" si="7" ref="B98:O98">SUM(B83,B97)</f>
        <v>19</v>
      </c>
      <c r="C98" s="6">
        <f t="shared" si="7"/>
        <v>15</v>
      </c>
      <c r="D98" s="7">
        <f t="shared" si="7"/>
        <v>4</v>
      </c>
      <c r="E98" s="9">
        <f t="shared" si="7"/>
        <v>2</v>
      </c>
      <c r="F98" s="9">
        <f t="shared" si="7"/>
        <v>0</v>
      </c>
      <c r="G98" s="9">
        <f t="shared" si="7"/>
        <v>17</v>
      </c>
      <c r="H98" s="9">
        <f t="shared" si="7"/>
        <v>0</v>
      </c>
      <c r="I98" s="6">
        <f t="shared" si="7"/>
        <v>19</v>
      </c>
      <c r="J98" s="9">
        <f t="shared" si="7"/>
        <v>0</v>
      </c>
      <c r="K98" s="9">
        <f t="shared" si="7"/>
        <v>0</v>
      </c>
      <c r="L98" s="9">
        <f t="shared" si="7"/>
        <v>0</v>
      </c>
      <c r="M98" s="9">
        <f t="shared" si="7"/>
        <v>0</v>
      </c>
      <c r="N98" s="9">
        <f t="shared" si="7"/>
        <v>0</v>
      </c>
      <c r="O98" s="9">
        <f t="shared" si="7"/>
        <v>0</v>
      </c>
      <c r="Q98" s="5"/>
      <c r="R98" s="5"/>
      <c r="Y98" s="8"/>
    </row>
    <row r="99" spans="1:25" ht="11.25">
      <c r="A99" s="33" t="s">
        <v>41</v>
      </c>
      <c r="B99" s="34">
        <f aca="true" t="shared" si="8" ref="B99:J99">B98/B$9</f>
        <v>0.09134615384615384</v>
      </c>
      <c r="C99" s="34">
        <f t="shared" si="8"/>
        <v>0.10869565217391304</v>
      </c>
      <c r="D99" s="36">
        <f t="shared" si="8"/>
        <v>0.05714285714285714</v>
      </c>
      <c r="E99" s="35">
        <f t="shared" si="8"/>
        <v>0.1</v>
      </c>
      <c r="F99" s="35">
        <f t="shared" si="8"/>
        <v>0</v>
      </c>
      <c r="G99" s="35">
        <f t="shared" si="8"/>
        <v>0.09714285714285714</v>
      </c>
      <c r="H99" s="36">
        <f t="shared" si="8"/>
        <v>0</v>
      </c>
      <c r="I99" s="35">
        <f t="shared" si="8"/>
        <v>0.10734463276836158</v>
      </c>
      <c r="J99" s="35">
        <f t="shared" si="8"/>
        <v>0</v>
      </c>
      <c r="K99" s="35"/>
      <c r="L99" s="35">
        <f>L98/L$9</f>
        <v>0</v>
      </c>
      <c r="M99" s="35">
        <f>M98/M$9</f>
        <v>0</v>
      </c>
      <c r="N99" s="35">
        <f>N98/N$9</f>
        <v>0</v>
      </c>
      <c r="O99" s="35"/>
      <c r="Q99" s="5"/>
      <c r="R99" s="5"/>
      <c r="Y99" s="8"/>
    </row>
    <row r="100" spans="1:25" ht="11.25">
      <c r="A100" s="30" t="s">
        <v>33</v>
      </c>
      <c r="F100" s="5"/>
      <c r="G100" s="5"/>
      <c r="J100" s="5"/>
      <c r="K100" s="5"/>
      <c r="L100" s="5"/>
      <c r="M100" s="5"/>
      <c r="N100" s="5"/>
      <c r="Q100" s="5"/>
      <c r="R100" s="5"/>
      <c r="Y100" s="8"/>
    </row>
    <row r="101" spans="1:25" ht="11.25">
      <c r="A101" s="2" t="s">
        <v>25</v>
      </c>
      <c r="B101" s="6">
        <v>37</v>
      </c>
      <c r="C101" s="6">
        <v>24</v>
      </c>
      <c r="D101" s="9">
        <v>13</v>
      </c>
      <c r="E101" s="6">
        <v>1</v>
      </c>
      <c r="F101" s="5"/>
      <c r="G101" s="5">
        <v>33</v>
      </c>
      <c r="H101" s="9">
        <v>3</v>
      </c>
      <c r="J101" s="5">
        <v>7</v>
      </c>
      <c r="K101" s="5"/>
      <c r="L101" s="5">
        <v>21</v>
      </c>
      <c r="M101" s="5">
        <v>3</v>
      </c>
      <c r="N101" s="5">
        <v>3</v>
      </c>
      <c r="O101" s="9">
        <v>3</v>
      </c>
      <c r="P101" s="6">
        <v>2</v>
      </c>
      <c r="Q101" s="5">
        <v>11</v>
      </c>
      <c r="R101" s="5">
        <v>23</v>
      </c>
      <c r="S101" s="7">
        <v>1</v>
      </c>
      <c r="Y101" s="8"/>
    </row>
    <row r="102" spans="1:25" ht="11.25">
      <c r="A102" s="2" t="s">
        <v>30</v>
      </c>
      <c r="B102" s="21">
        <f>B101/'[1]011'!B$9</f>
        <v>0.1778846153846154</v>
      </c>
      <c r="C102" s="21">
        <f>C101/'[1]011'!C$9</f>
        <v>0.17391304347826086</v>
      </c>
      <c r="D102" s="37">
        <f>D101/'[1]011'!D$9</f>
        <v>0.18571428571428572</v>
      </c>
      <c r="E102" s="24">
        <f>E101/'[1]011'!E$9</f>
        <v>0.05</v>
      </c>
      <c r="F102" s="24"/>
      <c r="G102" s="24">
        <f>G101/'[1]011'!G$9</f>
        <v>0.18857142857142858</v>
      </c>
      <c r="H102" s="18">
        <f>H101/'[1]011'!H$9</f>
        <v>0.375</v>
      </c>
      <c r="I102" s="21"/>
      <c r="J102" s="24"/>
      <c r="K102" s="24"/>
      <c r="L102" s="24"/>
      <c r="M102" s="24"/>
      <c r="N102" s="24"/>
      <c r="Q102" s="5"/>
      <c r="R102" s="5"/>
      <c r="Y102" s="8"/>
    </row>
    <row r="103" spans="1:25" ht="11.25">
      <c r="A103" s="2" t="s">
        <v>31</v>
      </c>
      <c r="B103" s="15">
        <v>3</v>
      </c>
      <c r="C103" s="15">
        <v>3.2</v>
      </c>
      <c r="D103" s="17">
        <v>2.6</v>
      </c>
      <c r="E103" s="15">
        <v>1.7</v>
      </c>
      <c r="F103" s="25"/>
      <c r="G103" s="25">
        <v>3</v>
      </c>
      <c r="H103" s="17">
        <v>3.1</v>
      </c>
      <c r="I103" s="15"/>
      <c r="J103" s="25">
        <v>3</v>
      </c>
      <c r="K103" s="25"/>
      <c r="L103" s="25">
        <v>3.1</v>
      </c>
      <c r="M103" s="25">
        <v>3.5</v>
      </c>
      <c r="N103" s="25">
        <v>2.8</v>
      </c>
      <c r="O103" s="17">
        <v>1.8</v>
      </c>
      <c r="P103" s="15">
        <v>1.4</v>
      </c>
      <c r="Q103" s="25">
        <v>2.3</v>
      </c>
      <c r="R103" s="25">
        <v>3.4</v>
      </c>
      <c r="S103" s="16">
        <v>3.8</v>
      </c>
      <c r="Y103" s="8"/>
    </row>
    <row r="104" spans="1:25" ht="11.25">
      <c r="A104" s="2" t="s">
        <v>32</v>
      </c>
      <c r="B104" s="6">
        <v>64</v>
      </c>
      <c r="C104" s="6">
        <v>68</v>
      </c>
      <c r="D104" s="9">
        <v>56</v>
      </c>
      <c r="E104" s="6">
        <v>33</v>
      </c>
      <c r="F104" s="5"/>
      <c r="G104" s="5">
        <v>65</v>
      </c>
      <c r="H104" s="9">
        <v>64</v>
      </c>
      <c r="J104" s="5">
        <v>58</v>
      </c>
      <c r="K104" s="5"/>
      <c r="L104" s="5">
        <v>68</v>
      </c>
      <c r="M104" s="5">
        <v>78</v>
      </c>
      <c r="N104" s="5">
        <v>62</v>
      </c>
      <c r="O104" s="9">
        <v>39</v>
      </c>
      <c r="P104" s="6">
        <v>9</v>
      </c>
      <c r="Q104" s="5">
        <v>46</v>
      </c>
      <c r="R104" s="5">
        <v>76</v>
      </c>
      <c r="S104" s="7">
        <v>96</v>
      </c>
      <c r="Y104" s="8"/>
    </row>
    <row r="105" spans="1:25" ht="11.25">
      <c r="A105" s="31"/>
      <c r="B105" s="27"/>
      <c r="C105" s="27"/>
      <c r="D105" s="19"/>
      <c r="E105" s="27"/>
      <c r="F105" s="19"/>
      <c r="G105" s="19"/>
      <c r="H105" s="19"/>
      <c r="I105" s="27"/>
      <c r="J105" s="19"/>
      <c r="K105" s="19"/>
      <c r="L105" s="19"/>
      <c r="M105" s="19"/>
      <c r="N105" s="19"/>
      <c r="O105" s="19"/>
      <c r="P105" s="27"/>
      <c r="Q105" s="19"/>
      <c r="R105" s="19"/>
      <c r="S105" s="20"/>
      <c r="Y105" s="8"/>
    </row>
    <row r="106" spans="1:25" ht="11.25">
      <c r="A106" s="30" t="s">
        <v>43</v>
      </c>
      <c r="Y106" s="8"/>
    </row>
    <row r="107" spans="1:25" ht="11.25">
      <c r="A107" s="30" t="s">
        <v>29</v>
      </c>
      <c r="Y107" s="8"/>
    </row>
    <row r="108" spans="1:25" ht="11.25">
      <c r="A108" s="2" t="s">
        <v>25</v>
      </c>
      <c r="B108" s="6">
        <v>5</v>
      </c>
      <c r="C108" s="6">
        <v>3</v>
      </c>
      <c r="D108" s="9">
        <v>2</v>
      </c>
      <c r="G108" s="9">
        <v>5</v>
      </c>
      <c r="I108" s="6">
        <v>5</v>
      </c>
      <c r="P108" s="6">
        <v>1</v>
      </c>
      <c r="Q108" s="9">
        <v>2</v>
      </c>
      <c r="R108" s="9">
        <v>1</v>
      </c>
      <c r="S108" s="7">
        <v>1</v>
      </c>
      <c r="Y108" s="8"/>
    </row>
    <row r="109" spans="1:25" ht="11.25">
      <c r="A109" s="2" t="s">
        <v>30</v>
      </c>
      <c r="B109" s="34">
        <f>B108/B$9</f>
        <v>0.02403846153846154</v>
      </c>
      <c r="C109" s="34">
        <f>C108/C$9</f>
        <v>0.021739130434782608</v>
      </c>
      <c r="D109" s="36">
        <f>D108/D$9</f>
        <v>0.02857142857142857</v>
      </c>
      <c r="E109" s="35"/>
      <c r="F109" s="35"/>
      <c r="G109" s="35">
        <f>G108/G$9</f>
        <v>0.02857142857142857</v>
      </c>
      <c r="Y109" s="8"/>
    </row>
    <row r="110" spans="1:25" ht="11.25">
      <c r="A110" s="2" t="s">
        <v>31</v>
      </c>
      <c r="B110" s="6">
        <v>2.6</v>
      </c>
      <c r="C110" s="6">
        <v>2.3</v>
      </c>
      <c r="D110" s="9">
        <v>2.9</v>
      </c>
      <c r="G110" s="9">
        <v>2.6</v>
      </c>
      <c r="I110" s="6">
        <v>2.6</v>
      </c>
      <c r="P110" s="6">
        <v>1.6</v>
      </c>
      <c r="Q110" s="9">
        <v>2.6</v>
      </c>
      <c r="R110" s="9">
        <v>2.2</v>
      </c>
      <c r="S110" s="40">
        <v>4</v>
      </c>
      <c r="Y110" s="8"/>
    </row>
    <row r="111" spans="1:25" ht="11.25">
      <c r="A111" s="2" t="s">
        <v>32</v>
      </c>
      <c r="B111" s="6">
        <v>54</v>
      </c>
      <c r="C111" s="6">
        <v>47</v>
      </c>
      <c r="D111" s="9">
        <v>65</v>
      </c>
      <c r="G111" s="9">
        <v>54</v>
      </c>
      <c r="I111" s="6">
        <v>54</v>
      </c>
      <c r="P111" s="6">
        <v>26</v>
      </c>
      <c r="Q111" s="9">
        <v>44</v>
      </c>
      <c r="R111" s="9">
        <v>61</v>
      </c>
      <c r="S111" s="7">
        <v>97</v>
      </c>
      <c r="Y111" s="8"/>
    </row>
    <row r="112" spans="1:25" ht="11.25">
      <c r="A112" s="2" t="s">
        <v>37</v>
      </c>
      <c r="B112" s="6">
        <v>1</v>
      </c>
      <c r="C112" s="6">
        <v>1</v>
      </c>
      <c r="G112" s="9">
        <v>1</v>
      </c>
      <c r="I112" s="6">
        <v>1</v>
      </c>
      <c r="Y112" s="8"/>
    </row>
    <row r="113" spans="1:25" ht="11.25">
      <c r="A113" s="2" t="s">
        <v>38</v>
      </c>
      <c r="B113" s="6">
        <f aca="true" t="shared" si="9" ref="B113:O113">SUM(B98,B112)</f>
        <v>20</v>
      </c>
      <c r="C113" s="6">
        <f t="shared" si="9"/>
        <v>16</v>
      </c>
      <c r="D113" s="7">
        <f t="shared" si="9"/>
        <v>4</v>
      </c>
      <c r="E113" s="9">
        <f t="shared" si="9"/>
        <v>2</v>
      </c>
      <c r="F113" s="9">
        <f t="shared" si="9"/>
        <v>0</v>
      </c>
      <c r="G113" s="9">
        <f t="shared" si="9"/>
        <v>18</v>
      </c>
      <c r="H113" s="9">
        <f t="shared" si="9"/>
        <v>0</v>
      </c>
      <c r="I113" s="6">
        <f t="shared" si="9"/>
        <v>20</v>
      </c>
      <c r="J113" s="9">
        <f t="shared" si="9"/>
        <v>0</v>
      </c>
      <c r="K113" s="9">
        <f t="shared" si="9"/>
        <v>0</v>
      </c>
      <c r="L113" s="9">
        <f t="shared" si="9"/>
        <v>0</v>
      </c>
      <c r="M113" s="9">
        <f t="shared" si="9"/>
        <v>0</v>
      </c>
      <c r="N113" s="9">
        <f t="shared" si="9"/>
        <v>0</v>
      </c>
      <c r="O113" s="9">
        <f t="shared" si="9"/>
        <v>0</v>
      </c>
      <c r="Q113" s="5"/>
      <c r="R113" s="5"/>
      <c r="Y113" s="8"/>
    </row>
    <row r="114" spans="1:25" ht="11.25">
      <c r="A114" s="33" t="s">
        <v>41</v>
      </c>
      <c r="B114" s="34">
        <f aca="true" t="shared" si="10" ref="B114:J114">B113/B$9</f>
        <v>0.09615384615384616</v>
      </c>
      <c r="C114" s="34">
        <f t="shared" si="10"/>
        <v>0.11594202898550725</v>
      </c>
      <c r="D114" s="36">
        <f t="shared" si="10"/>
        <v>0.05714285714285714</v>
      </c>
      <c r="E114" s="35">
        <f t="shared" si="10"/>
        <v>0.1</v>
      </c>
      <c r="F114" s="35">
        <f t="shared" si="10"/>
        <v>0</v>
      </c>
      <c r="G114" s="35">
        <f t="shared" si="10"/>
        <v>0.10285714285714286</v>
      </c>
      <c r="H114" s="36">
        <f t="shared" si="10"/>
        <v>0</v>
      </c>
      <c r="I114" s="35">
        <f t="shared" si="10"/>
        <v>0.11299435028248588</v>
      </c>
      <c r="J114" s="35">
        <f t="shared" si="10"/>
        <v>0</v>
      </c>
      <c r="K114" s="35"/>
      <c r="L114" s="35">
        <f>L113/L$9</f>
        <v>0</v>
      </c>
      <c r="M114" s="35">
        <f>M113/M$9</f>
        <v>0</v>
      </c>
      <c r="N114" s="35">
        <f>N113/N$9</f>
        <v>0</v>
      </c>
      <c r="O114" s="35"/>
      <c r="Y114" s="8"/>
    </row>
    <row r="115" spans="1:25" ht="11.25">
      <c r="A115" s="30" t="s">
        <v>33</v>
      </c>
      <c r="Y115" s="8"/>
    </row>
    <row r="116" spans="1:25" ht="11.25">
      <c r="A116" s="2" t="s">
        <v>25</v>
      </c>
      <c r="B116" s="6">
        <v>9</v>
      </c>
      <c r="C116" s="6">
        <v>8</v>
      </c>
      <c r="D116" s="9">
        <v>1</v>
      </c>
      <c r="G116" s="9">
        <v>9</v>
      </c>
      <c r="L116" s="9">
        <v>8</v>
      </c>
      <c r="M116" s="9">
        <v>1</v>
      </c>
      <c r="Q116" s="9">
        <v>1</v>
      </c>
      <c r="R116" s="9">
        <v>4</v>
      </c>
      <c r="S116" s="7">
        <v>4</v>
      </c>
      <c r="Y116" s="8"/>
    </row>
    <row r="117" spans="1:25" ht="11.25">
      <c r="A117" s="2" t="s">
        <v>30</v>
      </c>
      <c r="B117" s="34">
        <f>B116/B$9</f>
        <v>0.04326923076923077</v>
      </c>
      <c r="C117" s="34">
        <f>C116/C$9</f>
        <v>0.057971014492753624</v>
      </c>
      <c r="D117" s="36">
        <f>D116/D$9</f>
        <v>0.014285714285714285</v>
      </c>
      <c r="E117" s="35"/>
      <c r="F117" s="35"/>
      <c r="G117" s="35">
        <f>G116/G$9</f>
        <v>0.05142857142857143</v>
      </c>
      <c r="Y117" s="8"/>
    </row>
    <row r="118" spans="1:25" ht="11.25">
      <c r="A118" s="2" t="s">
        <v>31</v>
      </c>
      <c r="B118" s="6">
        <v>3.6</v>
      </c>
      <c r="C118" s="6">
        <v>3.6</v>
      </c>
      <c r="D118" s="9">
        <v>3.1</v>
      </c>
      <c r="G118" s="9">
        <v>3.6</v>
      </c>
      <c r="L118" s="9">
        <v>3.6</v>
      </c>
      <c r="M118" s="9">
        <v>3.1</v>
      </c>
      <c r="Q118" s="41">
        <v>4</v>
      </c>
      <c r="R118" s="9">
        <v>3.3</v>
      </c>
      <c r="S118" s="7">
        <v>3.7</v>
      </c>
      <c r="Y118" s="8"/>
    </row>
    <row r="119" spans="1:25" ht="11.25">
      <c r="A119" s="2" t="s">
        <v>32</v>
      </c>
      <c r="B119" s="6">
        <v>91</v>
      </c>
      <c r="C119" s="6">
        <v>91</v>
      </c>
      <c r="D119" s="9">
        <v>89</v>
      </c>
      <c r="G119" s="9">
        <v>91</v>
      </c>
      <c r="L119" s="9">
        <v>91</v>
      </c>
      <c r="M119" s="9">
        <v>89</v>
      </c>
      <c r="Q119" s="9">
        <v>57</v>
      </c>
      <c r="R119" s="9">
        <v>86</v>
      </c>
      <c r="S119" s="7">
        <v>104</v>
      </c>
      <c r="Y119" s="8"/>
    </row>
    <row r="120" ht="11.25">
      <c r="Y120" s="8"/>
    </row>
    <row r="121" spans="1:25" ht="11.25">
      <c r="A121" s="30" t="s">
        <v>44</v>
      </c>
      <c r="Y121" s="8"/>
    </row>
    <row r="122" spans="1:25" ht="11.25">
      <c r="A122" s="30" t="s">
        <v>29</v>
      </c>
      <c r="Y122" s="8"/>
    </row>
    <row r="123" spans="1:25" ht="11.25">
      <c r="A123" s="2" t="s">
        <v>25</v>
      </c>
      <c r="B123" s="6">
        <v>18</v>
      </c>
      <c r="C123" s="6">
        <v>12</v>
      </c>
      <c r="D123" s="9">
        <v>6</v>
      </c>
      <c r="E123" s="6">
        <v>2</v>
      </c>
      <c r="F123" s="9">
        <v>1</v>
      </c>
      <c r="G123" s="9">
        <v>15</v>
      </c>
      <c r="I123" s="6">
        <v>18</v>
      </c>
      <c r="P123" s="6">
        <v>5</v>
      </c>
      <c r="Q123" s="9">
        <v>5</v>
      </c>
      <c r="R123" s="9">
        <v>7</v>
      </c>
      <c r="S123" s="7">
        <v>1</v>
      </c>
      <c r="Y123" s="8"/>
    </row>
    <row r="124" spans="1:25" ht="11.25">
      <c r="A124" s="2" t="s">
        <v>30</v>
      </c>
      <c r="B124" s="22">
        <f aca="true" t="shared" si="11" ref="B124:G124">B123/B$9</f>
        <v>0.08653846153846154</v>
      </c>
      <c r="C124" s="22">
        <f t="shared" si="11"/>
        <v>0.08695652173913043</v>
      </c>
      <c r="D124" s="38">
        <f t="shared" si="11"/>
        <v>0.08571428571428572</v>
      </c>
      <c r="E124" s="23">
        <f t="shared" si="11"/>
        <v>0.1</v>
      </c>
      <c r="F124" s="23">
        <f t="shared" si="11"/>
        <v>0.2</v>
      </c>
      <c r="G124" s="23">
        <f t="shared" si="11"/>
        <v>0.08571428571428572</v>
      </c>
      <c r="Y124" s="8"/>
    </row>
    <row r="125" spans="1:25" ht="11.25">
      <c r="A125" s="2" t="s">
        <v>31</v>
      </c>
      <c r="B125" s="6">
        <v>2.4</v>
      </c>
      <c r="C125" s="6">
        <v>2.2</v>
      </c>
      <c r="D125" s="9">
        <v>2.9</v>
      </c>
      <c r="E125" s="6">
        <v>1.1</v>
      </c>
      <c r="F125" s="9">
        <v>2.9</v>
      </c>
      <c r="G125" s="9">
        <v>2.6</v>
      </c>
      <c r="I125" s="6">
        <v>2.4</v>
      </c>
      <c r="P125" s="6">
        <v>1.9</v>
      </c>
      <c r="Q125" s="9">
        <v>2.5</v>
      </c>
      <c r="R125" s="9">
        <v>2.6</v>
      </c>
      <c r="S125" s="7">
        <v>3.7</v>
      </c>
      <c r="Y125" s="8"/>
    </row>
    <row r="126" spans="1:25" ht="11.25">
      <c r="A126" s="2" t="s">
        <v>32</v>
      </c>
      <c r="B126" s="6">
        <v>50</v>
      </c>
      <c r="C126" s="6">
        <v>46</v>
      </c>
      <c r="D126" s="9">
        <v>60</v>
      </c>
      <c r="E126" s="6">
        <v>28</v>
      </c>
      <c r="F126" s="9">
        <v>38</v>
      </c>
      <c r="G126" s="9">
        <v>54</v>
      </c>
      <c r="I126" s="6">
        <v>50</v>
      </c>
      <c r="P126" s="6">
        <v>18</v>
      </c>
      <c r="Q126" s="9">
        <v>48</v>
      </c>
      <c r="R126" s="9">
        <v>69</v>
      </c>
      <c r="S126" s="7">
        <v>90</v>
      </c>
      <c r="Y126" s="8"/>
    </row>
    <row r="127" spans="1:25" ht="11.25">
      <c r="A127" s="2" t="s">
        <v>37</v>
      </c>
      <c r="B127" s="6">
        <v>3</v>
      </c>
      <c r="C127" s="6">
        <v>3</v>
      </c>
      <c r="G127" s="9">
        <v>3</v>
      </c>
      <c r="I127" s="6">
        <v>2</v>
      </c>
      <c r="L127" s="9">
        <v>1</v>
      </c>
      <c r="Y127" s="8"/>
    </row>
    <row r="128" spans="1:25" ht="11.25">
      <c r="A128" s="2" t="s">
        <v>38</v>
      </c>
      <c r="B128" s="6">
        <f aca="true" t="shared" si="12" ref="B128:O128">SUM(B113,B127)</f>
        <v>23</v>
      </c>
      <c r="C128" s="6">
        <f t="shared" si="12"/>
        <v>19</v>
      </c>
      <c r="D128" s="7">
        <f t="shared" si="12"/>
        <v>4</v>
      </c>
      <c r="E128" s="9">
        <f t="shared" si="12"/>
        <v>2</v>
      </c>
      <c r="F128" s="9">
        <f t="shared" si="12"/>
        <v>0</v>
      </c>
      <c r="G128" s="9">
        <f t="shared" si="12"/>
        <v>21</v>
      </c>
      <c r="H128" s="9">
        <f t="shared" si="12"/>
        <v>0</v>
      </c>
      <c r="I128" s="6">
        <f t="shared" si="12"/>
        <v>22</v>
      </c>
      <c r="J128" s="9">
        <f t="shared" si="12"/>
        <v>0</v>
      </c>
      <c r="K128" s="9">
        <f t="shared" si="12"/>
        <v>0</v>
      </c>
      <c r="L128" s="9">
        <f t="shared" si="12"/>
        <v>1</v>
      </c>
      <c r="M128" s="9">
        <f t="shared" si="12"/>
        <v>0</v>
      </c>
      <c r="N128" s="9">
        <f t="shared" si="12"/>
        <v>0</v>
      </c>
      <c r="O128" s="9">
        <f t="shared" si="12"/>
        <v>0</v>
      </c>
      <c r="Q128" s="5"/>
      <c r="R128" s="5"/>
      <c r="Y128" s="8"/>
    </row>
    <row r="129" spans="1:25" ht="11.25">
      <c r="A129" s="33" t="s">
        <v>41</v>
      </c>
      <c r="B129" s="34">
        <f aca="true" t="shared" si="13" ref="B129:J129">B128/B$9</f>
        <v>0.11057692307692307</v>
      </c>
      <c r="C129" s="34">
        <f t="shared" si="13"/>
        <v>0.13768115942028986</v>
      </c>
      <c r="D129" s="36">
        <f t="shared" si="13"/>
        <v>0.05714285714285714</v>
      </c>
      <c r="E129" s="35">
        <f t="shared" si="13"/>
        <v>0.1</v>
      </c>
      <c r="F129" s="35">
        <f t="shared" si="13"/>
        <v>0</v>
      </c>
      <c r="G129" s="35">
        <f t="shared" si="13"/>
        <v>0.12</v>
      </c>
      <c r="H129" s="36">
        <f t="shared" si="13"/>
        <v>0</v>
      </c>
      <c r="I129" s="35">
        <f t="shared" si="13"/>
        <v>0.12429378531073447</v>
      </c>
      <c r="J129" s="35">
        <f t="shared" si="13"/>
        <v>0</v>
      </c>
      <c r="K129" s="35"/>
      <c r="L129" s="35">
        <f>L128/L$9</f>
        <v>0.038461538461538464</v>
      </c>
      <c r="M129" s="35">
        <f>M128/M$9</f>
        <v>0</v>
      </c>
      <c r="N129" s="35">
        <f>N128/N$9</f>
        <v>0</v>
      </c>
      <c r="O129" s="35"/>
      <c r="Y129" s="8"/>
    </row>
    <row r="130" spans="1:25" ht="11.25">
      <c r="A130" s="30" t="s">
        <v>33</v>
      </c>
      <c r="Y130" s="8"/>
    </row>
    <row r="131" spans="1:25" ht="11.25">
      <c r="A131" s="2" t="s">
        <v>25</v>
      </c>
      <c r="B131" s="6">
        <v>32</v>
      </c>
      <c r="C131" s="6">
        <v>22</v>
      </c>
      <c r="D131" s="9">
        <v>10</v>
      </c>
      <c r="E131" s="6">
        <v>1</v>
      </c>
      <c r="G131" s="9">
        <v>29</v>
      </c>
      <c r="H131" s="9">
        <v>2</v>
      </c>
      <c r="J131" s="9">
        <v>7</v>
      </c>
      <c r="L131" s="9">
        <v>21</v>
      </c>
      <c r="M131" s="9">
        <v>1</v>
      </c>
      <c r="N131" s="9">
        <v>2</v>
      </c>
      <c r="O131" s="9">
        <v>1</v>
      </c>
      <c r="P131" s="6">
        <v>1</v>
      </c>
      <c r="Q131" s="9">
        <v>5</v>
      </c>
      <c r="R131" s="9">
        <v>10</v>
      </c>
      <c r="S131" s="7">
        <v>16</v>
      </c>
      <c r="Y131" s="8"/>
    </row>
    <row r="132" spans="1:25" ht="11.25">
      <c r="A132" s="2" t="s">
        <v>30</v>
      </c>
      <c r="B132" s="22">
        <f>B131/B$9</f>
        <v>0.15384615384615385</v>
      </c>
      <c r="C132" s="22">
        <f aca="true" t="shared" si="14" ref="C132:H132">C131/C$9</f>
        <v>0.15942028985507245</v>
      </c>
      <c r="D132" s="38">
        <f t="shared" si="14"/>
        <v>0.14285714285714285</v>
      </c>
      <c r="E132" s="23">
        <f t="shared" si="14"/>
        <v>0.05</v>
      </c>
      <c r="F132" s="23"/>
      <c r="G132" s="23">
        <f t="shared" si="14"/>
        <v>0.1657142857142857</v>
      </c>
      <c r="H132" s="38">
        <f t="shared" si="14"/>
        <v>0.25</v>
      </c>
      <c r="I132" s="9"/>
      <c r="Y132" s="8"/>
    </row>
    <row r="133" spans="1:25" ht="11.25">
      <c r="A133" s="2" t="s">
        <v>31</v>
      </c>
      <c r="B133" s="6">
        <v>3.1</v>
      </c>
      <c r="C133" s="6">
        <v>3.4</v>
      </c>
      <c r="D133" s="9">
        <v>2.5</v>
      </c>
      <c r="E133" s="6">
        <v>1.8</v>
      </c>
      <c r="G133" s="9">
        <v>3.1</v>
      </c>
      <c r="H133" s="9">
        <v>3.6</v>
      </c>
      <c r="J133" s="9">
        <v>2.9</v>
      </c>
      <c r="L133" s="9">
        <v>3.3</v>
      </c>
      <c r="M133" s="9">
        <v>3.4</v>
      </c>
      <c r="N133" s="9">
        <v>2.4</v>
      </c>
      <c r="O133" s="9">
        <v>1.8</v>
      </c>
      <c r="P133" s="6">
        <v>1.6</v>
      </c>
      <c r="Q133" s="9">
        <v>2.3</v>
      </c>
      <c r="R133" s="9">
        <v>2.7</v>
      </c>
      <c r="S133" s="7">
        <v>3.7</v>
      </c>
      <c r="Y133" s="8"/>
    </row>
    <row r="134" spans="1:25" ht="11.25">
      <c r="A134" s="2" t="s">
        <v>32</v>
      </c>
      <c r="B134" s="6">
        <v>81</v>
      </c>
      <c r="C134" s="6">
        <v>88</v>
      </c>
      <c r="D134" s="9">
        <v>64</v>
      </c>
      <c r="E134" s="6">
        <v>42</v>
      </c>
      <c r="G134" s="9">
        <v>82</v>
      </c>
      <c r="H134" s="9">
        <v>85</v>
      </c>
      <c r="J134" s="9">
        <v>68</v>
      </c>
      <c r="L134" s="9">
        <v>88</v>
      </c>
      <c r="M134" s="9">
        <v>97</v>
      </c>
      <c r="N134" s="9">
        <v>60</v>
      </c>
      <c r="O134" s="9">
        <v>42</v>
      </c>
      <c r="P134" s="6">
        <v>14</v>
      </c>
      <c r="Q134" s="9">
        <v>46</v>
      </c>
      <c r="R134" s="9">
        <v>73</v>
      </c>
      <c r="S134" s="7">
        <v>100</v>
      </c>
      <c r="Y134" s="8"/>
    </row>
    <row r="135" ht="11.25">
      <c r="Y135" s="8"/>
    </row>
    <row r="136" spans="1:25" ht="11.25">
      <c r="A136" s="30" t="s">
        <v>45</v>
      </c>
      <c r="Y136" s="8"/>
    </row>
    <row r="137" spans="1:25" ht="11.25">
      <c r="A137" s="30" t="s">
        <v>29</v>
      </c>
      <c r="Y137" s="8"/>
    </row>
    <row r="138" spans="1:25" ht="11.25">
      <c r="A138" s="2" t="s">
        <v>25</v>
      </c>
      <c r="B138" s="6">
        <v>17</v>
      </c>
      <c r="C138" s="6">
        <v>9</v>
      </c>
      <c r="D138" s="9">
        <v>8</v>
      </c>
      <c r="E138" s="6">
        <v>2</v>
      </c>
      <c r="F138" s="9">
        <v>1</v>
      </c>
      <c r="G138" s="9">
        <v>14</v>
      </c>
      <c r="I138" s="6">
        <v>17</v>
      </c>
      <c r="P138" s="6">
        <v>3</v>
      </c>
      <c r="Q138" s="9">
        <v>7</v>
      </c>
      <c r="R138" s="9">
        <v>5</v>
      </c>
      <c r="S138" s="7">
        <v>2</v>
      </c>
      <c r="Y138" s="8"/>
    </row>
    <row r="139" spans="1:25" ht="11.25">
      <c r="A139" s="2" t="s">
        <v>30</v>
      </c>
      <c r="B139" s="22">
        <f aca="true" t="shared" si="15" ref="B139:G139">B138/B$9</f>
        <v>0.08173076923076923</v>
      </c>
      <c r="C139" s="22">
        <f t="shared" si="15"/>
        <v>0.06521739130434782</v>
      </c>
      <c r="D139" s="23">
        <f t="shared" si="15"/>
        <v>0.11428571428571428</v>
      </c>
      <c r="E139" s="22">
        <f t="shared" si="15"/>
        <v>0.1</v>
      </c>
      <c r="F139" s="23">
        <f t="shared" si="15"/>
        <v>0.2</v>
      </c>
      <c r="G139" s="23">
        <f t="shared" si="15"/>
        <v>0.08</v>
      </c>
      <c r="Y139" s="8"/>
    </row>
    <row r="140" spans="1:25" ht="11.25">
      <c r="A140" s="2" t="s">
        <v>31</v>
      </c>
      <c r="B140" s="6">
        <v>2.4</v>
      </c>
      <c r="C140" s="6">
        <v>2.4</v>
      </c>
      <c r="D140" s="9">
        <v>2.4</v>
      </c>
      <c r="E140" s="42">
        <v>2</v>
      </c>
      <c r="F140" s="9">
        <v>3.1</v>
      </c>
      <c r="G140" s="9">
        <v>2.4</v>
      </c>
      <c r="I140" s="6">
        <v>2.4</v>
      </c>
      <c r="P140" s="6">
        <v>2.1</v>
      </c>
      <c r="Q140" s="9">
        <v>2.3</v>
      </c>
      <c r="R140" s="9">
        <v>2.2</v>
      </c>
      <c r="S140" s="7">
        <v>3.7</v>
      </c>
      <c r="Y140" s="8"/>
    </row>
    <row r="141" spans="1:25" ht="11.25">
      <c r="A141" s="2" t="s">
        <v>32</v>
      </c>
      <c r="B141" s="6">
        <v>55</v>
      </c>
      <c r="C141" s="6">
        <v>53</v>
      </c>
      <c r="D141" s="9">
        <v>58</v>
      </c>
      <c r="E141" s="6">
        <v>50</v>
      </c>
      <c r="F141" s="9">
        <v>47</v>
      </c>
      <c r="G141" s="9">
        <v>57</v>
      </c>
      <c r="I141" s="6">
        <v>55</v>
      </c>
      <c r="P141" s="6">
        <v>21</v>
      </c>
      <c r="Q141" s="9">
        <v>44</v>
      </c>
      <c r="R141" s="9">
        <v>72</v>
      </c>
      <c r="S141" s="7">
        <v>104</v>
      </c>
      <c r="Y141" s="8"/>
    </row>
    <row r="142" spans="1:25" ht="11.25">
      <c r="A142" s="2" t="s">
        <v>37</v>
      </c>
      <c r="B142" s="6">
        <v>14</v>
      </c>
      <c r="C142" s="6">
        <v>13</v>
      </c>
      <c r="D142" s="7">
        <v>1</v>
      </c>
      <c r="E142" s="9"/>
      <c r="G142" s="9">
        <v>14</v>
      </c>
      <c r="H142" s="7"/>
      <c r="I142" s="9">
        <v>4</v>
      </c>
      <c r="J142" s="9">
        <v>1</v>
      </c>
      <c r="L142" s="9">
        <v>9</v>
      </c>
      <c r="Y142" s="8"/>
    </row>
    <row r="143" spans="1:25" ht="11.25">
      <c r="A143" s="2" t="s">
        <v>38</v>
      </c>
      <c r="B143" s="6">
        <f aca="true" t="shared" si="16" ref="B143:O143">SUM(B128,B142)</f>
        <v>37</v>
      </c>
      <c r="C143" s="6">
        <f t="shared" si="16"/>
        <v>32</v>
      </c>
      <c r="D143" s="7">
        <f t="shared" si="16"/>
        <v>5</v>
      </c>
      <c r="E143" s="9">
        <f t="shared" si="16"/>
        <v>2</v>
      </c>
      <c r="F143" s="9">
        <f t="shared" si="16"/>
        <v>0</v>
      </c>
      <c r="G143" s="9">
        <f t="shared" si="16"/>
        <v>35</v>
      </c>
      <c r="H143" s="9">
        <f t="shared" si="16"/>
        <v>0</v>
      </c>
      <c r="I143" s="6">
        <f t="shared" si="16"/>
        <v>26</v>
      </c>
      <c r="J143" s="9">
        <f t="shared" si="16"/>
        <v>1</v>
      </c>
      <c r="K143" s="9">
        <f t="shared" si="16"/>
        <v>0</v>
      </c>
      <c r="L143" s="9">
        <f t="shared" si="16"/>
        <v>10</v>
      </c>
      <c r="M143" s="9">
        <f t="shared" si="16"/>
        <v>0</v>
      </c>
      <c r="N143" s="9">
        <f t="shared" si="16"/>
        <v>0</v>
      </c>
      <c r="O143" s="9">
        <f t="shared" si="16"/>
        <v>0</v>
      </c>
      <c r="Q143" s="5"/>
      <c r="R143" s="5"/>
      <c r="Y143" s="8"/>
    </row>
    <row r="144" spans="1:25" ht="11.25">
      <c r="A144" s="33" t="s">
        <v>41</v>
      </c>
      <c r="B144" s="34">
        <f aca="true" t="shared" si="17" ref="B144:J144">B143/B$9</f>
        <v>0.1778846153846154</v>
      </c>
      <c r="C144" s="34">
        <f t="shared" si="17"/>
        <v>0.2318840579710145</v>
      </c>
      <c r="D144" s="36">
        <f t="shared" si="17"/>
        <v>0.07142857142857142</v>
      </c>
      <c r="E144" s="35">
        <f t="shared" si="17"/>
        <v>0.1</v>
      </c>
      <c r="F144" s="35">
        <f t="shared" si="17"/>
        <v>0</v>
      </c>
      <c r="G144" s="35">
        <f t="shared" si="17"/>
        <v>0.2</v>
      </c>
      <c r="H144" s="36">
        <f t="shared" si="17"/>
        <v>0</v>
      </c>
      <c r="I144" s="35">
        <f t="shared" si="17"/>
        <v>0.14689265536723164</v>
      </c>
      <c r="J144" s="35">
        <f t="shared" si="17"/>
        <v>0.3333333333333333</v>
      </c>
      <c r="K144" s="35"/>
      <c r="L144" s="35">
        <f>L143/L$9</f>
        <v>0.38461538461538464</v>
      </c>
      <c r="M144" s="35">
        <f>M143/M$9</f>
        <v>0</v>
      </c>
      <c r="N144" s="35">
        <f>N143/N$9</f>
        <v>0</v>
      </c>
      <c r="O144" s="35"/>
      <c r="Y144" s="8"/>
    </row>
    <row r="145" spans="1:25" ht="11.25">
      <c r="A145" s="30" t="s">
        <v>33</v>
      </c>
      <c r="Y145" s="8"/>
    </row>
    <row r="146" spans="1:25" ht="11.25">
      <c r="A146" s="2" t="s">
        <v>25</v>
      </c>
      <c r="B146" s="6">
        <v>30</v>
      </c>
      <c r="C146" s="6">
        <v>20</v>
      </c>
      <c r="D146" s="9">
        <v>10</v>
      </c>
      <c r="E146" s="6">
        <v>1</v>
      </c>
      <c r="G146" s="9">
        <v>26</v>
      </c>
      <c r="H146" s="9">
        <v>3</v>
      </c>
      <c r="J146" s="9">
        <v>6</v>
      </c>
      <c r="L146" s="9">
        <v>20</v>
      </c>
      <c r="M146" s="9">
        <v>1</v>
      </c>
      <c r="N146" s="9">
        <v>2</v>
      </c>
      <c r="O146" s="9">
        <v>1</v>
      </c>
      <c r="P146" s="6">
        <v>1</v>
      </c>
      <c r="Q146" s="9">
        <v>3</v>
      </c>
      <c r="R146" s="9">
        <v>7</v>
      </c>
      <c r="S146" s="7">
        <v>19</v>
      </c>
      <c r="Y146" s="8"/>
    </row>
    <row r="147" spans="1:25" ht="11.25">
      <c r="A147" s="2" t="s">
        <v>30</v>
      </c>
      <c r="B147" s="22">
        <f>B146/B$9</f>
        <v>0.14423076923076922</v>
      </c>
      <c r="C147" s="22">
        <f aca="true" t="shared" si="18" ref="C147:H147">C146/C$9</f>
        <v>0.14492753623188406</v>
      </c>
      <c r="D147" s="23">
        <f t="shared" si="18"/>
        <v>0.14285714285714285</v>
      </c>
      <c r="E147" s="22">
        <f t="shared" si="18"/>
        <v>0.05</v>
      </c>
      <c r="F147" s="23"/>
      <c r="G147" s="23">
        <f t="shared" si="18"/>
        <v>0.14857142857142858</v>
      </c>
      <c r="H147" s="23">
        <f t="shared" si="18"/>
        <v>0.375</v>
      </c>
      <c r="Y147" s="8"/>
    </row>
    <row r="148" spans="1:25" ht="11.25">
      <c r="A148" s="2" t="s">
        <v>31</v>
      </c>
      <c r="B148" s="6">
        <v>3.2</v>
      </c>
      <c r="C148" s="6">
        <v>3.5</v>
      </c>
      <c r="D148" s="9">
        <v>2.5</v>
      </c>
      <c r="E148" s="6">
        <v>1.7</v>
      </c>
      <c r="G148" s="9">
        <v>3.2</v>
      </c>
      <c r="H148" s="9">
        <v>3.2</v>
      </c>
      <c r="J148" s="9">
        <v>2.9</v>
      </c>
      <c r="L148" s="9">
        <v>3.4</v>
      </c>
      <c r="M148" s="9">
        <v>3.4</v>
      </c>
      <c r="N148" s="9">
        <v>2.4</v>
      </c>
      <c r="O148" s="9">
        <v>1.7</v>
      </c>
      <c r="P148" s="6">
        <v>2.2</v>
      </c>
      <c r="Q148" s="9">
        <v>2.3</v>
      </c>
      <c r="R148" s="9">
        <v>2.6</v>
      </c>
      <c r="S148" s="7">
        <v>3.6</v>
      </c>
      <c r="Y148" s="8"/>
    </row>
    <row r="149" spans="1:25" ht="11.25">
      <c r="A149" s="2" t="s">
        <v>32</v>
      </c>
      <c r="B149" s="6">
        <v>95</v>
      </c>
      <c r="C149" s="6">
        <v>105</v>
      </c>
      <c r="D149" s="9">
        <v>73</v>
      </c>
      <c r="E149" s="6">
        <v>49</v>
      </c>
      <c r="G149" s="9">
        <v>97</v>
      </c>
      <c r="H149" s="9">
        <v>89</v>
      </c>
      <c r="J149" s="9">
        <v>80</v>
      </c>
      <c r="L149" s="9">
        <v>102</v>
      </c>
      <c r="M149" s="9">
        <v>113</v>
      </c>
      <c r="N149" s="9">
        <v>72</v>
      </c>
      <c r="O149" s="9">
        <v>49</v>
      </c>
      <c r="P149" s="6">
        <v>22</v>
      </c>
      <c r="Q149" s="9">
        <v>55</v>
      </c>
      <c r="R149" s="9">
        <v>76</v>
      </c>
      <c r="S149" s="7">
        <v>111</v>
      </c>
      <c r="Y149" s="8"/>
    </row>
    <row r="150" ht="11.25">
      <c r="Y150" s="8"/>
    </row>
    <row r="151" spans="1:25" ht="11.25">
      <c r="A151" s="30" t="s">
        <v>46</v>
      </c>
      <c r="Y151" s="8"/>
    </row>
    <row r="152" spans="1:25" ht="11.25">
      <c r="A152" s="30" t="s">
        <v>29</v>
      </c>
      <c r="Y152" s="8"/>
    </row>
    <row r="153" spans="1:25" ht="11.25">
      <c r="A153" s="2" t="s">
        <v>25</v>
      </c>
      <c r="B153" s="6">
        <v>3</v>
      </c>
      <c r="C153" s="6">
        <v>2</v>
      </c>
      <c r="D153" s="9">
        <v>1</v>
      </c>
      <c r="F153" s="9">
        <v>1</v>
      </c>
      <c r="G153" s="9">
        <v>2</v>
      </c>
      <c r="I153" s="6">
        <v>3</v>
      </c>
      <c r="Q153" s="9">
        <v>1</v>
      </c>
      <c r="R153" s="9">
        <v>2</v>
      </c>
      <c r="Y153" s="8"/>
    </row>
    <row r="154" spans="1:25" ht="11.25">
      <c r="A154" s="2" t="s">
        <v>30</v>
      </c>
      <c r="B154" s="22">
        <f>B153/B$9</f>
        <v>0.014423076923076924</v>
      </c>
      <c r="C154" s="22">
        <f>C153/C$9</f>
        <v>0.014492753623188406</v>
      </c>
      <c r="D154" s="23">
        <f>D153/D$9</f>
        <v>0.014285714285714285</v>
      </c>
      <c r="E154" s="22"/>
      <c r="F154" s="23">
        <f>F153/F$9</f>
        <v>0.2</v>
      </c>
      <c r="G154" s="23">
        <f>G153/G$9</f>
        <v>0.011428571428571429</v>
      </c>
      <c r="Y154" s="8"/>
    </row>
    <row r="155" spans="1:25" ht="11.25">
      <c r="A155" s="2" t="s">
        <v>31</v>
      </c>
      <c r="B155" s="6">
        <v>2.5</v>
      </c>
      <c r="C155" s="6">
        <v>2.8</v>
      </c>
      <c r="D155" s="9">
        <v>2.1</v>
      </c>
      <c r="E155" s="42"/>
      <c r="F155" s="9">
        <v>3.2</v>
      </c>
      <c r="G155" s="9">
        <v>2.2</v>
      </c>
      <c r="I155" s="6">
        <v>2.5</v>
      </c>
      <c r="Q155" s="9">
        <v>2.1</v>
      </c>
      <c r="R155" s="9">
        <v>2.8</v>
      </c>
      <c r="Y155" s="8"/>
    </row>
    <row r="156" spans="1:25" ht="11.25">
      <c r="A156" s="2" t="s">
        <v>32</v>
      </c>
      <c r="B156" s="6">
        <v>66</v>
      </c>
      <c r="C156" s="6">
        <v>74</v>
      </c>
      <c r="D156" s="9">
        <v>50</v>
      </c>
      <c r="F156" s="9">
        <v>63</v>
      </c>
      <c r="G156" s="9">
        <v>67</v>
      </c>
      <c r="I156" s="6">
        <v>66</v>
      </c>
      <c r="Q156" s="9">
        <v>50</v>
      </c>
      <c r="R156" s="9">
        <v>74</v>
      </c>
      <c r="Y156" s="8"/>
    </row>
    <row r="157" spans="1:25" ht="11.25">
      <c r="A157" s="2" t="s">
        <v>37</v>
      </c>
      <c r="B157" s="6">
        <v>1</v>
      </c>
      <c r="C157" s="6">
        <v>1</v>
      </c>
      <c r="D157" s="7"/>
      <c r="E157" s="9"/>
      <c r="G157" s="9">
        <v>1</v>
      </c>
      <c r="H157" s="7"/>
      <c r="I157" s="9"/>
      <c r="M157" s="9">
        <v>1</v>
      </c>
      <c r="Y157" s="8"/>
    </row>
    <row r="158" spans="1:25" ht="11.25">
      <c r="A158" s="2" t="s">
        <v>38</v>
      </c>
      <c r="B158" s="6">
        <f aca="true" t="shared" si="19" ref="B158:O158">SUM(B143,B157)</f>
        <v>38</v>
      </c>
      <c r="C158" s="6">
        <f t="shared" si="19"/>
        <v>33</v>
      </c>
      <c r="D158" s="7">
        <f t="shared" si="19"/>
        <v>5</v>
      </c>
      <c r="E158" s="9">
        <f t="shared" si="19"/>
        <v>2</v>
      </c>
      <c r="F158" s="9">
        <f t="shared" si="19"/>
        <v>0</v>
      </c>
      <c r="G158" s="9">
        <f t="shared" si="19"/>
        <v>36</v>
      </c>
      <c r="H158" s="9">
        <f t="shared" si="19"/>
        <v>0</v>
      </c>
      <c r="I158" s="6">
        <f t="shared" si="19"/>
        <v>26</v>
      </c>
      <c r="J158" s="9">
        <f t="shared" si="19"/>
        <v>1</v>
      </c>
      <c r="K158" s="9">
        <f t="shared" si="19"/>
        <v>0</v>
      </c>
      <c r="L158" s="9">
        <f t="shared" si="19"/>
        <v>10</v>
      </c>
      <c r="M158" s="9">
        <f t="shared" si="19"/>
        <v>1</v>
      </c>
      <c r="N158" s="9">
        <f t="shared" si="19"/>
        <v>0</v>
      </c>
      <c r="O158" s="9">
        <f t="shared" si="19"/>
        <v>0</v>
      </c>
      <c r="Y158" s="8"/>
    </row>
    <row r="159" spans="1:25" ht="11.25">
      <c r="A159" s="33" t="s">
        <v>41</v>
      </c>
      <c r="B159" s="34">
        <f aca="true" t="shared" si="20" ref="B159:J159">B158/B$9</f>
        <v>0.18269230769230768</v>
      </c>
      <c r="C159" s="34">
        <f t="shared" si="20"/>
        <v>0.2391304347826087</v>
      </c>
      <c r="D159" s="36">
        <f t="shared" si="20"/>
        <v>0.07142857142857142</v>
      </c>
      <c r="E159" s="35">
        <f t="shared" si="20"/>
        <v>0.1</v>
      </c>
      <c r="F159" s="35">
        <f t="shared" si="20"/>
        <v>0</v>
      </c>
      <c r="G159" s="35">
        <f t="shared" si="20"/>
        <v>0.2057142857142857</v>
      </c>
      <c r="H159" s="36">
        <f t="shared" si="20"/>
        <v>0</v>
      </c>
      <c r="I159" s="35">
        <f t="shared" si="20"/>
        <v>0.14689265536723164</v>
      </c>
      <c r="J159" s="35">
        <f t="shared" si="20"/>
        <v>0.3333333333333333</v>
      </c>
      <c r="K159" s="35"/>
      <c r="L159" s="35">
        <f>L158/L$9</f>
        <v>0.38461538461538464</v>
      </c>
      <c r="M159" s="35">
        <f>M158/M$9</f>
        <v>1</v>
      </c>
      <c r="N159" s="35">
        <f>N158/N$9</f>
        <v>0</v>
      </c>
      <c r="O159" s="35"/>
      <c r="Y159" s="8"/>
    </row>
    <row r="160" spans="1:25" ht="11.25">
      <c r="A160" s="30" t="s">
        <v>33</v>
      </c>
      <c r="Y160" s="8"/>
    </row>
    <row r="161" spans="1:25" ht="11.25">
      <c r="A161" s="2" t="s">
        <v>25</v>
      </c>
      <c r="B161" s="6">
        <v>8</v>
      </c>
      <c r="C161" s="6">
        <v>6</v>
      </c>
      <c r="D161" s="9">
        <v>2</v>
      </c>
      <c r="G161" s="9">
        <v>7</v>
      </c>
      <c r="H161" s="9">
        <v>1</v>
      </c>
      <c r="J161" s="9">
        <v>1</v>
      </c>
      <c r="L161" s="9">
        <v>6</v>
      </c>
      <c r="M161" s="9">
        <v>1</v>
      </c>
      <c r="Q161" s="9">
        <v>1</v>
      </c>
      <c r="R161" s="9">
        <v>1</v>
      </c>
      <c r="S161" s="7">
        <v>6</v>
      </c>
      <c r="Y161" s="8"/>
    </row>
    <row r="162" spans="1:25" ht="11.25">
      <c r="A162" s="2" t="s">
        <v>30</v>
      </c>
      <c r="B162" s="22">
        <f>B161/B$9</f>
        <v>0.038461538461538464</v>
      </c>
      <c r="C162" s="22">
        <f>C161/C$9</f>
        <v>0.043478260869565216</v>
      </c>
      <c r="D162" s="23">
        <f>D161/D$9</f>
        <v>0.02857142857142857</v>
      </c>
      <c r="E162" s="22"/>
      <c r="F162" s="23"/>
      <c r="G162" s="23">
        <f>G161/G$9</f>
        <v>0.04</v>
      </c>
      <c r="H162" s="23">
        <f>H161/H$9</f>
        <v>0.125</v>
      </c>
      <c r="Y162" s="8"/>
    </row>
    <row r="163" spans="1:25" ht="11.25">
      <c r="A163" s="2" t="s">
        <v>31</v>
      </c>
      <c r="B163" s="6">
        <v>3.2</v>
      </c>
      <c r="C163" s="6">
        <v>3.3</v>
      </c>
      <c r="D163" s="9">
        <v>2.7</v>
      </c>
      <c r="G163" s="9">
        <v>3.1</v>
      </c>
      <c r="H163" s="9">
        <v>3.6</v>
      </c>
      <c r="J163" s="9">
        <v>2.6</v>
      </c>
      <c r="L163" s="9">
        <v>3.2</v>
      </c>
      <c r="M163" s="9">
        <v>3.4</v>
      </c>
      <c r="Q163" s="9">
        <v>2.4</v>
      </c>
      <c r="R163" s="9">
        <v>2.6</v>
      </c>
      <c r="S163" s="7">
        <v>3.4</v>
      </c>
      <c r="Y163" s="8"/>
    </row>
    <row r="164" spans="1:25" ht="11.25">
      <c r="A164" s="2" t="s">
        <v>32</v>
      </c>
      <c r="B164" s="6">
        <v>104</v>
      </c>
      <c r="C164" s="6">
        <v>107</v>
      </c>
      <c r="D164" s="9">
        <v>96</v>
      </c>
      <c r="G164" s="9">
        <v>101</v>
      </c>
      <c r="H164" s="9">
        <v>124</v>
      </c>
      <c r="J164" s="9">
        <v>88</v>
      </c>
      <c r="L164" s="9">
        <v>103</v>
      </c>
      <c r="M164" s="9">
        <v>125</v>
      </c>
      <c r="Q164" s="9">
        <v>34</v>
      </c>
      <c r="R164" s="9">
        <v>88</v>
      </c>
      <c r="S164" s="7">
        <v>118</v>
      </c>
      <c r="Y164" s="8"/>
    </row>
    <row r="165" ht="11.25">
      <c r="Y165" s="8"/>
    </row>
    <row r="166" spans="1:25" ht="11.25">
      <c r="A166" s="30" t="s">
        <v>47</v>
      </c>
      <c r="Y166" s="8"/>
    </row>
    <row r="167" spans="1:25" ht="11.25">
      <c r="A167" s="30" t="s">
        <v>29</v>
      </c>
      <c r="Y167" s="8"/>
    </row>
    <row r="168" spans="1:25" ht="11.25">
      <c r="A168" s="2" t="s">
        <v>25</v>
      </c>
      <c r="B168" s="6">
        <v>14</v>
      </c>
      <c r="C168" s="6">
        <v>8</v>
      </c>
      <c r="D168" s="9">
        <v>6</v>
      </c>
      <c r="E168" s="6">
        <v>1</v>
      </c>
      <c r="F168" s="9">
        <v>2</v>
      </c>
      <c r="G168" s="9">
        <v>11</v>
      </c>
      <c r="I168" s="6">
        <v>14</v>
      </c>
      <c r="P168" s="6">
        <v>2</v>
      </c>
      <c r="Q168" s="9">
        <v>6</v>
      </c>
      <c r="R168" s="9">
        <v>4</v>
      </c>
      <c r="S168" s="7">
        <v>2</v>
      </c>
      <c r="Y168" s="8"/>
    </row>
    <row r="169" spans="1:25" ht="11.25">
      <c r="A169" s="2" t="s">
        <v>30</v>
      </c>
      <c r="B169" s="22">
        <f aca="true" t="shared" si="21" ref="B169:G169">B168/B$9</f>
        <v>0.0673076923076923</v>
      </c>
      <c r="C169" s="22">
        <f t="shared" si="21"/>
        <v>0.057971014492753624</v>
      </c>
      <c r="D169" s="38">
        <f t="shared" si="21"/>
        <v>0.08571428571428572</v>
      </c>
      <c r="E169" s="23">
        <f t="shared" si="21"/>
        <v>0.05</v>
      </c>
      <c r="F169" s="23">
        <f t="shared" si="21"/>
        <v>0.4</v>
      </c>
      <c r="G169" s="23">
        <f t="shared" si="21"/>
        <v>0.06285714285714286</v>
      </c>
      <c r="Y169" s="8"/>
    </row>
    <row r="170" spans="1:25" ht="11.25">
      <c r="A170" s="2" t="s">
        <v>31</v>
      </c>
      <c r="B170" s="6">
        <v>2.5</v>
      </c>
      <c r="C170" s="6">
        <v>2.6</v>
      </c>
      <c r="D170" s="9">
        <v>2.4</v>
      </c>
      <c r="E170" s="42">
        <v>1.9</v>
      </c>
      <c r="F170" s="9">
        <v>2.4</v>
      </c>
      <c r="G170" s="9">
        <v>2.6</v>
      </c>
      <c r="I170" s="6">
        <v>2.5</v>
      </c>
      <c r="P170" s="6">
        <v>2.5</v>
      </c>
      <c r="Q170" s="9">
        <v>2.2</v>
      </c>
      <c r="R170" s="9">
        <v>2.7</v>
      </c>
      <c r="S170" s="7">
        <v>3.1</v>
      </c>
      <c r="Y170" s="8"/>
    </row>
    <row r="171" spans="1:25" ht="11.25">
      <c r="A171" s="2" t="s">
        <v>32</v>
      </c>
      <c r="B171" s="6">
        <v>57</v>
      </c>
      <c r="C171" s="6">
        <v>49</v>
      </c>
      <c r="D171" s="9">
        <v>67</v>
      </c>
      <c r="E171" s="6">
        <v>36</v>
      </c>
      <c r="F171" s="9">
        <v>47</v>
      </c>
      <c r="G171" s="9">
        <v>61</v>
      </c>
      <c r="I171" s="6">
        <v>57</v>
      </c>
      <c r="P171" s="6">
        <v>26</v>
      </c>
      <c r="Q171" s="9">
        <v>43</v>
      </c>
      <c r="R171" s="9">
        <v>69</v>
      </c>
      <c r="S171" s="7">
        <v>105</v>
      </c>
      <c r="Y171" s="8"/>
    </row>
    <row r="172" spans="1:25" ht="11.25">
      <c r="A172" s="2" t="s">
        <v>37</v>
      </c>
      <c r="B172" s="6">
        <v>6</v>
      </c>
      <c r="C172" s="6">
        <v>5</v>
      </c>
      <c r="D172" s="9">
        <v>1</v>
      </c>
      <c r="G172" s="9">
        <v>5</v>
      </c>
      <c r="H172" s="9">
        <v>1</v>
      </c>
      <c r="I172" s="6">
        <v>2</v>
      </c>
      <c r="J172" s="9">
        <v>1</v>
      </c>
      <c r="L172" s="9">
        <v>3</v>
      </c>
      <c r="Y172" s="8"/>
    </row>
    <row r="173" spans="1:25" ht="11.25">
      <c r="A173" s="2" t="s">
        <v>38</v>
      </c>
      <c r="B173" s="6">
        <f aca="true" t="shared" si="22" ref="B173:O173">SUM(B158,B172)</f>
        <v>44</v>
      </c>
      <c r="C173" s="6">
        <f t="shared" si="22"/>
        <v>38</v>
      </c>
      <c r="D173" s="7">
        <f t="shared" si="22"/>
        <v>6</v>
      </c>
      <c r="E173" s="9">
        <f t="shared" si="22"/>
        <v>2</v>
      </c>
      <c r="F173" s="9">
        <f t="shared" si="22"/>
        <v>0</v>
      </c>
      <c r="G173" s="9">
        <f t="shared" si="22"/>
        <v>41</v>
      </c>
      <c r="H173" s="9">
        <f t="shared" si="22"/>
        <v>1</v>
      </c>
      <c r="I173" s="6">
        <f t="shared" si="22"/>
        <v>28</v>
      </c>
      <c r="J173" s="9">
        <f t="shared" si="22"/>
        <v>2</v>
      </c>
      <c r="K173" s="9">
        <f t="shared" si="22"/>
        <v>0</v>
      </c>
      <c r="L173" s="9">
        <f t="shared" si="22"/>
        <v>13</v>
      </c>
      <c r="M173" s="9">
        <f t="shared" si="22"/>
        <v>1</v>
      </c>
      <c r="N173" s="9">
        <f t="shared" si="22"/>
        <v>0</v>
      </c>
      <c r="O173" s="9">
        <f t="shared" si="22"/>
        <v>0</v>
      </c>
      <c r="Y173" s="8"/>
    </row>
    <row r="174" spans="1:25" ht="11.25">
      <c r="A174" s="33" t="s">
        <v>41</v>
      </c>
      <c r="B174" s="34">
        <f aca="true" t="shared" si="23" ref="B174:J174">B173/B$9</f>
        <v>0.21153846153846154</v>
      </c>
      <c r="C174" s="34">
        <f t="shared" si="23"/>
        <v>0.2753623188405797</v>
      </c>
      <c r="D174" s="36">
        <f t="shared" si="23"/>
        <v>0.08571428571428572</v>
      </c>
      <c r="E174" s="35">
        <f t="shared" si="23"/>
        <v>0.1</v>
      </c>
      <c r="F174" s="35">
        <f t="shared" si="23"/>
        <v>0</v>
      </c>
      <c r="G174" s="35">
        <f t="shared" si="23"/>
        <v>0.2342857142857143</v>
      </c>
      <c r="H174" s="36">
        <f t="shared" si="23"/>
        <v>0.125</v>
      </c>
      <c r="I174" s="35">
        <f t="shared" si="23"/>
        <v>0.15819209039548024</v>
      </c>
      <c r="J174" s="35">
        <f t="shared" si="23"/>
        <v>0.6666666666666666</v>
      </c>
      <c r="K174" s="35"/>
      <c r="L174" s="35">
        <f>L173/L$9</f>
        <v>0.5</v>
      </c>
      <c r="M174" s="35">
        <f>M173/M$9</f>
        <v>1</v>
      </c>
      <c r="N174" s="35">
        <f>N173/N$9</f>
        <v>0</v>
      </c>
      <c r="O174" s="35"/>
      <c r="Y174" s="8"/>
    </row>
    <row r="175" spans="1:25" ht="11.25">
      <c r="A175" s="30" t="s">
        <v>33</v>
      </c>
      <c r="Y175" s="8"/>
    </row>
    <row r="176" spans="1:25" ht="11.25">
      <c r="A176" s="2" t="s">
        <v>25</v>
      </c>
      <c r="B176" s="6">
        <v>21</v>
      </c>
      <c r="C176" s="6">
        <v>10</v>
      </c>
      <c r="D176" s="9">
        <v>11</v>
      </c>
      <c r="E176" s="6">
        <v>1</v>
      </c>
      <c r="G176" s="9">
        <v>17</v>
      </c>
      <c r="H176" s="9">
        <v>3</v>
      </c>
      <c r="J176" s="9">
        <v>6</v>
      </c>
      <c r="L176" s="9">
        <v>12</v>
      </c>
      <c r="N176" s="9">
        <v>2</v>
      </c>
      <c r="O176" s="9">
        <v>1</v>
      </c>
      <c r="Q176" s="9">
        <v>1</v>
      </c>
      <c r="R176" s="9">
        <v>8</v>
      </c>
      <c r="S176" s="7">
        <v>12</v>
      </c>
      <c r="Y176" s="8"/>
    </row>
    <row r="177" spans="1:25" ht="11.25">
      <c r="A177" s="2" t="s">
        <v>30</v>
      </c>
      <c r="B177" s="22">
        <f>B176/B$9</f>
        <v>0.10096153846153846</v>
      </c>
      <c r="C177" s="22">
        <f>C176/C$9</f>
        <v>0.07246376811594203</v>
      </c>
      <c r="D177" s="38">
        <f>D176/D$9</f>
        <v>0.15714285714285714</v>
      </c>
      <c r="E177" s="23">
        <f>E176/E$9</f>
        <v>0.05</v>
      </c>
      <c r="F177" s="23"/>
      <c r="G177" s="23">
        <f>G176/G$9</f>
        <v>0.09714285714285714</v>
      </c>
      <c r="H177" s="23">
        <f>H176/H$9</f>
        <v>0.375</v>
      </c>
      <c r="Y177" s="8"/>
    </row>
    <row r="178" spans="1:25" ht="11.25">
      <c r="A178" s="2" t="s">
        <v>31</v>
      </c>
      <c r="B178" s="6">
        <v>2.9</v>
      </c>
      <c r="C178" s="6">
        <v>3.2</v>
      </c>
      <c r="D178" s="9">
        <v>2.5</v>
      </c>
      <c r="E178" s="6">
        <v>1.8</v>
      </c>
      <c r="G178" s="9">
        <v>2.9</v>
      </c>
      <c r="H178" s="9">
        <v>3.2</v>
      </c>
      <c r="J178" s="9">
        <v>2.8</v>
      </c>
      <c r="L178" s="9">
        <v>3.1</v>
      </c>
      <c r="N178" s="9">
        <v>2.3</v>
      </c>
      <c r="O178" s="9">
        <v>1.8</v>
      </c>
      <c r="Q178" s="9">
        <v>2.6</v>
      </c>
      <c r="R178" s="9">
        <v>2.4</v>
      </c>
      <c r="S178" s="7">
        <v>3.2</v>
      </c>
      <c r="Y178" s="8"/>
    </row>
    <row r="179" spans="1:25" ht="11.25">
      <c r="A179" s="2" t="s">
        <v>32</v>
      </c>
      <c r="B179" s="6">
        <v>94</v>
      </c>
      <c r="C179" s="6">
        <v>101</v>
      </c>
      <c r="D179" s="9">
        <v>88</v>
      </c>
      <c r="E179" s="6">
        <v>60</v>
      </c>
      <c r="G179" s="9">
        <v>94</v>
      </c>
      <c r="H179" s="9">
        <v>104</v>
      </c>
      <c r="J179" s="9">
        <v>88</v>
      </c>
      <c r="L179" s="9">
        <v>102</v>
      </c>
      <c r="N179" s="9">
        <v>83</v>
      </c>
      <c r="O179" s="9">
        <v>60</v>
      </c>
      <c r="Q179" s="9">
        <v>39</v>
      </c>
      <c r="R179" s="9">
        <v>74</v>
      </c>
      <c r="S179" s="7">
        <v>112</v>
      </c>
      <c r="Y179" s="8"/>
    </row>
    <row r="180" spans="1:25" ht="11.25">
      <c r="A180" s="31"/>
      <c r="B180" s="27"/>
      <c r="C180" s="27"/>
      <c r="D180" s="19"/>
      <c r="E180" s="27"/>
      <c r="F180" s="19"/>
      <c r="G180" s="19"/>
      <c r="H180" s="19"/>
      <c r="I180" s="27"/>
      <c r="J180" s="19"/>
      <c r="K180" s="19"/>
      <c r="L180" s="19"/>
      <c r="M180" s="19"/>
      <c r="N180" s="19"/>
      <c r="O180" s="19"/>
      <c r="P180" s="27"/>
      <c r="Q180" s="19"/>
      <c r="R180" s="19"/>
      <c r="S180" s="20"/>
      <c r="Y180" s="8"/>
    </row>
    <row r="181" spans="1:25" ht="11.25">
      <c r="A181" s="30" t="s">
        <v>48</v>
      </c>
      <c r="Y181" s="8"/>
    </row>
    <row r="182" spans="1:25" ht="11.25">
      <c r="A182" s="30" t="s">
        <v>29</v>
      </c>
      <c r="Y182" s="8"/>
    </row>
    <row r="183" spans="1:25" ht="11.25">
      <c r="A183" s="2" t="s">
        <v>25</v>
      </c>
      <c r="B183" s="6">
        <v>8</v>
      </c>
      <c r="C183" s="6">
        <v>4</v>
      </c>
      <c r="D183" s="9">
        <v>4</v>
      </c>
      <c r="F183" s="9">
        <v>1</v>
      </c>
      <c r="G183" s="9">
        <v>7</v>
      </c>
      <c r="I183" s="6">
        <v>8</v>
      </c>
      <c r="Q183" s="9">
        <v>3</v>
      </c>
      <c r="R183" s="9">
        <v>4</v>
      </c>
      <c r="S183" s="7">
        <v>1</v>
      </c>
      <c r="Y183" s="8"/>
    </row>
    <row r="184" spans="1:25" ht="11.25">
      <c r="A184" s="2" t="s">
        <v>30</v>
      </c>
      <c r="B184" s="22">
        <f>B183/B$9</f>
        <v>0.038461538461538464</v>
      </c>
      <c r="C184" s="22">
        <f>C183/C$9</f>
        <v>0.028985507246376812</v>
      </c>
      <c r="D184" s="38">
        <f>D183/D$9</f>
        <v>0.05714285714285714</v>
      </c>
      <c r="E184" s="23"/>
      <c r="F184" s="23">
        <f>F183/F$9</f>
        <v>0.2</v>
      </c>
      <c r="G184" s="23">
        <f>G183/G$9</f>
        <v>0.04</v>
      </c>
      <c r="Y184" s="8"/>
    </row>
    <row r="185" spans="1:25" ht="11.25">
      <c r="A185" s="2" t="s">
        <v>31</v>
      </c>
      <c r="B185" s="6">
        <v>2.6</v>
      </c>
      <c r="C185" s="6">
        <v>2.7</v>
      </c>
      <c r="D185" s="9">
        <v>2.5</v>
      </c>
      <c r="F185" s="9">
        <v>3.3</v>
      </c>
      <c r="G185" s="9">
        <v>2.5</v>
      </c>
      <c r="I185" s="6">
        <v>2.6</v>
      </c>
      <c r="Q185" s="9">
        <v>2.1</v>
      </c>
      <c r="R185" s="9">
        <v>2.7</v>
      </c>
      <c r="S185" s="7">
        <v>3.6</v>
      </c>
      <c r="Y185" s="8"/>
    </row>
    <row r="186" spans="1:25" ht="11.25">
      <c r="A186" s="2" t="s">
        <v>32</v>
      </c>
      <c r="B186" s="6">
        <v>68</v>
      </c>
      <c r="C186" s="6">
        <v>69</v>
      </c>
      <c r="D186" s="9">
        <v>67</v>
      </c>
      <c r="F186" s="9">
        <v>81</v>
      </c>
      <c r="G186" s="9">
        <v>66</v>
      </c>
      <c r="I186" s="6">
        <v>68</v>
      </c>
      <c r="Q186" s="9">
        <v>45</v>
      </c>
      <c r="R186" s="9">
        <v>72</v>
      </c>
      <c r="S186" s="7">
        <v>122</v>
      </c>
      <c r="Y186" s="8"/>
    </row>
    <row r="187" spans="1:25" ht="11.25">
      <c r="A187" s="2" t="s">
        <v>37</v>
      </c>
      <c r="B187" s="6">
        <v>5</v>
      </c>
      <c r="C187" s="6">
        <v>3</v>
      </c>
      <c r="D187" s="9">
        <v>2</v>
      </c>
      <c r="G187" s="9">
        <v>4</v>
      </c>
      <c r="H187" s="9">
        <v>1</v>
      </c>
      <c r="I187" s="6">
        <v>1</v>
      </c>
      <c r="J187" s="9">
        <v>1</v>
      </c>
      <c r="L187" s="9">
        <v>3</v>
      </c>
      <c r="Y187" s="8"/>
    </row>
    <row r="188" spans="1:25" ht="11.25">
      <c r="A188" s="2" t="s">
        <v>38</v>
      </c>
      <c r="B188" s="6">
        <f aca="true" t="shared" si="24" ref="B188:O188">SUM(B173,B187)</f>
        <v>49</v>
      </c>
      <c r="C188" s="6">
        <f t="shared" si="24"/>
        <v>41</v>
      </c>
      <c r="D188" s="7">
        <f t="shared" si="24"/>
        <v>8</v>
      </c>
      <c r="E188" s="9">
        <f t="shared" si="24"/>
        <v>2</v>
      </c>
      <c r="F188" s="9">
        <f t="shared" si="24"/>
        <v>0</v>
      </c>
      <c r="G188" s="9">
        <f t="shared" si="24"/>
        <v>45</v>
      </c>
      <c r="H188" s="9">
        <f t="shared" si="24"/>
        <v>2</v>
      </c>
      <c r="I188" s="6">
        <f t="shared" si="24"/>
        <v>29</v>
      </c>
      <c r="J188" s="9">
        <f t="shared" si="24"/>
        <v>3</v>
      </c>
      <c r="K188" s="9">
        <f t="shared" si="24"/>
        <v>0</v>
      </c>
      <c r="L188" s="9">
        <f t="shared" si="24"/>
        <v>16</v>
      </c>
      <c r="M188" s="9">
        <f t="shared" si="24"/>
        <v>1</v>
      </c>
      <c r="N188" s="9">
        <f t="shared" si="24"/>
        <v>0</v>
      </c>
      <c r="O188" s="9">
        <f t="shared" si="24"/>
        <v>0</v>
      </c>
      <c r="Y188" s="8"/>
    </row>
    <row r="189" spans="1:25" ht="11.25">
      <c r="A189" s="33" t="s">
        <v>41</v>
      </c>
      <c r="B189" s="34">
        <f aca="true" t="shared" si="25" ref="B189:J189">B188/B$9</f>
        <v>0.23557692307692307</v>
      </c>
      <c r="C189" s="34">
        <f t="shared" si="25"/>
        <v>0.2971014492753623</v>
      </c>
      <c r="D189" s="36">
        <f t="shared" si="25"/>
        <v>0.11428571428571428</v>
      </c>
      <c r="E189" s="35">
        <f t="shared" si="25"/>
        <v>0.1</v>
      </c>
      <c r="F189" s="35">
        <f t="shared" si="25"/>
        <v>0</v>
      </c>
      <c r="G189" s="35">
        <f t="shared" si="25"/>
        <v>0.2571428571428571</v>
      </c>
      <c r="H189" s="36">
        <f t="shared" si="25"/>
        <v>0.25</v>
      </c>
      <c r="I189" s="35">
        <f t="shared" si="25"/>
        <v>0.1638418079096045</v>
      </c>
      <c r="J189" s="35">
        <f t="shared" si="25"/>
        <v>1</v>
      </c>
      <c r="K189" s="35"/>
      <c r="L189" s="35">
        <f>L188/L$9</f>
        <v>0.6153846153846154</v>
      </c>
      <c r="M189" s="35">
        <f>M188/M$9</f>
        <v>1</v>
      </c>
      <c r="N189" s="35">
        <f>N188/N$9</f>
        <v>0</v>
      </c>
      <c r="O189" s="35"/>
      <c r="Y189" s="8"/>
    </row>
    <row r="190" spans="1:25" ht="11.25">
      <c r="A190" s="30" t="s">
        <v>33</v>
      </c>
      <c r="Y190" s="8"/>
    </row>
    <row r="191" spans="1:25" ht="11.25">
      <c r="A191" s="2" t="s">
        <v>25</v>
      </c>
      <c r="B191" s="6">
        <v>16</v>
      </c>
      <c r="C191" s="6">
        <v>6</v>
      </c>
      <c r="D191" s="9">
        <v>10</v>
      </c>
      <c r="G191" s="9">
        <v>14</v>
      </c>
      <c r="H191" s="9">
        <v>2</v>
      </c>
      <c r="J191" s="9">
        <v>7</v>
      </c>
      <c r="K191" s="9">
        <v>6</v>
      </c>
      <c r="M191" s="9">
        <v>1</v>
      </c>
      <c r="N191" s="9">
        <v>2</v>
      </c>
      <c r="Q191" s="9">
        <v>2</v>
      </c>
      <c r="R191" s="9">
        <v>3</v>
      </c>
      <c r="S191" s="7">
        <v>11</v>
      </c>
      <c r="Y191" s="8"/>
    </row>
    <row r="192" spans="1:25" ht="11.25">
      <c r="A192" s="2" t="s">
        <v>30</v>
      </c>
      <c r="B192" s="22">
        <f>B191/B$9</f>
        <v>0.07692307692307693</v>
      </c>
      <c r="C192" s="22">
        <f>C191/C$9</f>
        <v>0.043478260869565216</v>
      </c>
      <c r="D192" s="38">
        <f>D191/D$9</f>
        <v>0.14285714285714285</v>
      </c>
      <c r="E192" s="23"/>
      <c r="F192" s="23"/>
      <c r="G192" s="23">
        <f>G191/G$9</f>
        <v>0.08</v>
      </c>
      <c r="H192" s="23">
        <f>H191/H$9</f>
        <v>0.25</v>
      </c>
      <c r="Y192" s="8"/>
    </row>
    <row r="193" spans="1:25" ht="11.25">
      <c r="A193" s="2" t="s">
        <v>31</v>
      </c>
      <c r="B193" s="6">
        <v>2.7</v>
      </c>
      <c r="C193" s="6">
        <v>2.9</v>
      </c>
      <c r="D193" s="9">
        <v>2.6</v>
      </c>
      <c r="G193" s="9">
        <v>2.7</v>
      </c>
      <c r="H193" s="41">
        <v>3</v>
      </c>
      <c r="J193" s="9">
        <v>2.5</v>
      </c>
      <c r="K193" s="9">
        <v>3.1</v>
      </c>
      <c r="M193" s="9">
        <v>3.2</v>
      </c>
      <c r="N193" s="9">
        <v>2.3</v>
      </c>
      <c r="Q193" s="9">
        <v>2.9</v>
      </c>
      <c r="R193" s="9">
        <v>2.5</v>
      </c>
      <c r="S193" s="7">
        <v>2.7</v>
      </c>
      <c r="Y193" s="8"/>
    </row>
    <row r="194" spans="1:25" ht="11.25">
      <c r="A194" s="2" t="s">
        <v>32</v>
      </c>
      <c r="B194" s="6">
        <v>98</v>
      </c>
      <c r="C194" s="6">
        <v>95</v>
      </c>
      <c r="D194" s="9">
        <v>100</v>
      </c>
      <c r="G194" s="9">
        <v>96</v>
      </c>
      <c r="H194" s="9">
        <v>116</v>
      </c>
      <c r="J194" s="9">
        <v>93</v>
      </c>
      <c r="K194" s="9">
        <v>114</v>
      </c>
      <c r="M194" s="9">
        <v>53</v>
      </c>
      <c r="N194" s="9">
        <v>92</v>
      </c>
      <c r="Q194" s="9">
        <v>50</v>
      </c>
      <c r="R194" s="9">
        <v>79</v>
      </c>
      <c r="S194" s="7">
        <v>112</v>
      </c>
      <c r="Y194" s="8"/>
    </row>
    <row r="195" ht="11.25">
      <c r="Y195" s="8"/>
    </row>
    <row r="196" spans="1:25" ht="11.25">
      <c r="A196" s="30" t="s">
        <v>49</v>
      </c>
      <c r="Y196" s="8"/>
    </row>
    <row r="197" spans="1:25" ht="11.25">
      <c r="A197" s="30" t="s">
        <v>29</v>
      </c>
      <c r="Y197" s="8"/>
    </row>
    <row r="198" spans="1:25" ht="11.25">
      <c r="A198" s="2" t="s">
        <v>25</v>
      </c>
      <c r="B198" s="6">
        <v>5</v>
      </c>
      <c r="C198" s="6">
        <v>4</v>
      </c>
      <c r="D198" s="9">
        <v>1</v>
      </c>
      <c r="F198" s="9">
        <v>1</v>
      </c>
      <c r="G198" s="9">
        <v>4</v>
      </c>
      <c r="I198" s="6">
        <v>5</v>
      </c>
      <c r="Q198" s="9">
        <v>2</v>
      </c>
      <c r="R198" s="9">
        <v>2</v>
      </c>
      <c r="S198" s="7">
        <v>1</v>
      </c>
      <c r="Y198" s="8"/>
    </row>
    <row r="199" spans="1:25" ht="11.25">
      <c r="A199" s="2" t="s">
        <v>30</v>
      </c>
      <c r="B199" s="22">
        <f>B198/B$9</f>
        <v>0.02403846153846154</v>
      </c>
      <c r="C199" s="22">
        <f>C198/C$9</f>
        <v>0.028985507246376812</v>
      </c>
      <c r="D199" s="38">
        <f>D198/D$9</f>
        <v>0.014285714285714285</v>
      </c>
      <c r="E199" s="23"/>
      <c r="F199" s="23">
        <f>F198/F$9</f>
        <v>0.2</v>
      </c>
      <c r="G199" s="23">
        <f>G198/G$9</f>
        <v>0.022857142857142857</v>
      </c>
      <c r="Y199" s="8"/>
    </row>
    <row r="200" spans="1:25" ht="11.25">
      <c r="A200" s="2" t="s">
        <v>31</v>
      </c>
      <c r="B200" s="6">
        <v>2.4</v>
      </c>
      <c r="C200" s="6">
        <v>2.4</v>
      </c>
      <c r="D200" s="9">
        <v>2.2</v>
      </c>
      <c r="F200" s="9">
        <v>3.3</v>
      </c>
      <c r="G200" s="9">
        <v>2.1</v>
      </c>
      <c r="I200" s="6">
        <v>2.4</v>
      </c>
      <c r="Q200" s="9">
        <v>2</v>
      </c>
      <c r="R200" s="9">
        <v>2.2</v>
      </c>
      <c r="S200" s="7">
        <v>3.3</v>
      </c>
      <c r="Y200" s="8"/>
    </row>
    <row r="201" spans="1:25" ht="11.25">
      <c r="A201" s="2" t="s">
        <v>32</v>
      </c>
      <c r="B201" s="6">
        <v>69</v>
      </c>
      <c r="C201" s="6">
        <v>69</v>
      </c>
      <c r="D201" s="9">
        <v>68</v>
      </c>
      <c r="F201" s="9">
        <v>93</v>
      </c>
      <c r="G201" s="9">
        <v>63</v>
      </c>
      <c r="I201" s="6">
        <v>69</v>
      </c>
      <c r="Q201" s="9">
        <v>49</v>
      </c>
      <c r="R201" s="9">
        <v>77</v>
      </c>
      <c r="S201" s="7">
        <v>93</v>
      </c>
      <c r="Y201" s="8"/>
    </row>
    <row r="202" spans="1:25" ht="11.25">
      <c r="A202" s="2" t="s">
        <v>37</v>
      </c>
      <c r="B202" s="6">
        <v>2</v>
      </c>
      <c r="C202" s="6">
        <v>1</v>
      </c>
      <c r="D202" s="9">
        <v>1</v>
      </c>
      <c r="F202" s="9">
        <v>1</v>
      </c>
      <c r="G202" s="9">
        <v>1</v>
      </c>
      <c r="I202" s="6">
        <v>1</v>
      </c>
      <c r="N202" s="9">
        <v>1</v>
      </c>
      <c r="Y202" s="8"/>
    </row>
    <row r="203" spans="1:25" ht="11.25">
      <c r="A203" s="43" t="s">
        <v>38</v>
      </c>
      <c r="B203" s="6">
        <f aca="true" t="shared" si="26" ref="B203:O203">SUM(B188,B202)</f>
        <v>51</v>
      </c>
      <c r="C203" s="6">
        <f t="shared" si="26"/>
        <v>42</v>
      </c>
      <c r="D203" s="7">
        <f t="shared" si="26"/>
        <v>9</v>
      </c>
      <c r="E203" s="9">
        <f t="shared" si="26"/>
        <v>2</v>
      </c>
      <c r="F203" s="9">
        <f t="shared" si="26"/>
        <v>1</v>
      </c>
      <c r="G203" s="9">
        <f t="shared" si="26"/>
        <v>46</v>
      </c>
      <c r="H203" s="9">
        <f t="shared" si="26"/>
        <v>2</v>
      </c>
      <c r="I203" s="6">
        <f t="shared" si="26"/>
        <v>30</v>
      </c>
      <c r="J203" s="9">
        <f t="shared" si="26"/>
        <v>3</v>
      </c>
      <c r="L203" s="9">
        <f t="shared" si="26"/>
        <v>16</v>
      </c>
      <c r="M203" s="9">
        <f t="shared" si="26"/>
        <v>1</v>
      </c>
      <c r="N203" s="9">
        <f t="shared" si="26"/>
        <v>1</v>
      </c>
      <c r="O203" s="9">
        <f t="shared" si="26"/>
        <v>0</v>
      </c>
      <c r="Y203" s="8"/>
    </row>
    <row r="204" spans="1:25" ht="11.25">
      <c r="A204" s="33" t="s">
        <v>41</v>
      </c>
      <c r="B204" s="34">
        <f aca="true" t="shared" si="27" ref="B204:J204">B203/B$9</f>
        <v>0.24519230769230768</v>
      </c>
      <c r="C204" s="34">
        <f t="shared" si="27"/>
        <v>0.30434782608695654</v>
      </c>
      <c r="D204" s="36">
        <f t="shared" si="27"/>
        <v>0.12857142857142856</v>
      </c>
      <c r="E204" s="35">
        <f t="shared" si="27"/>
        <v>0.1</v>
      </c>
      <c r="F204" s="35">
        <f t="shared" si="27"/>
        <v>0.2</v>
      </c>
      <c r="G204" s="35">
        <f t="shared" si="27"/>
        <v>0.26285714285714284</v>
      </c>
      <c r="H204" s="36">
        <f t="shared" si="27"/>
        <v>0.25</v>
      </c>
      <c r="I204" s="35">
        <f t="shared" si="27"/>
        <v>0.1694915254237288</v>
      </c>
      <c r="J204" s="35">
        <f t="shared" si="27"/>
        <v>1</v>
      </c>
      <c r="K204" s="35"/>
      <c r="L204" s="35">
        <f>L203/L$9</f>
        <v>0.6153846153846154</v>
      </c>
      <c r="M204" s="35">
        <f>M203/M$9</f>
        <v>1</v>
      </c>
      <c r="N204" s="35">
        <f>N203/N$9</f>
        <v>1</v>
      </c>
      <c r="O204" s="35"/>
      <c r="Y204" s="8"/>
    </row>
    <row r="205" spans="1:25" ht="11.25">
      <c r="A205" s="30" t="s">
        <v>33</v>
      </c>
      <c r="Y205" s="8"/>
    </row>
    <row r="206" spans="1:25" ht="11.25">
      <c r="A206" s="2" t="s">
        <v>25</v>
      </c>
      <c r="B206" s="6">
        <v>5</v>
      </c>
      <c r="C206" s="6">
        <v>2</v>
      </c>
      <c r="D206" s="9">
        <v>3</v>
      </c>
      <c r="G206" s="9">
        <v>4</v>
      </c>
      <c r="H206" s="9">
        <v>1</v>
      </c>
      <c r="J206" s="9">
        <v>2</v>
      </c>
      <c r="M206" s="9">
        <v>1</v>
      </c>
      <c r="N206" s="9">
        <v>2</v>
      </c>
      <c r="Q206" s="9">
        <v>0</v>
      </c>
      <c r="R206" s="9">
        <v>3</v>
      </c>
      <c r="S206" s="7">
        <v>2</v>
      </c>
      <c r="Y206" s="8"/>
    </row>
    <row r="207" spans="1:25" ht="11.25">
      <c r="A207" s="2" t="s">
        <v>30</v>
      </c>
      <c r="B207" s="22">
        <f>B206/B$9</f>
        <v>0.02403846153846154</v>
      </c>
      <c r="C207" s="22">
        <f>C206/C$9</f>
        <v>0.014492753623188406</v>
      </c>
      <c r="D207" s="38">
        <f>D206/D$9</f>
        <v>0.04285714285714286</v>
      </c>
      <c r="E207" s="23"/>
      <c r="F207" s="23"/>
      <c r="G207" s="23">
        <f>G206/G$9</f>
        <v>0.022857142857142857</v>
      </c>
      <c r="H207" s="23">
        <f>H206/H$9</f>
        <v>0.125</v>
      </c>
      <c r="Y207" s="8"/>
    </row>
    <row r="208" spans="1:25" ht="11.25">
      <c r="A208" s="2" t="s">
        <v>31</v>
      </c>
      <c r="B208" s="6">
        <v>2.6</v>
      </c>
      <c r="C208" s="6">
        <v>3</v>
      </c>
      <c r="D208" s="9">
        <v>2.4</v>
      </c>
      <c r="G208" s="9">
        <v>2.7</v>
      </c>
      <c r="H208" s="41">
        <v>2.4</v>
      </c>
      <c r="J208" s="9">
        <v>2.6</v>
      </c>
      <c r="M208" s="9">
        <v>3.2</v>
      </c>
      <c r="N208" s="9">
        <v>2.4</v>
      </c>
      <c r="Q208" s="9">
        <v>0</v>
      </c>
      <c r="R208" s="9">
        <v>2.8</v>
      </c>
      <c r="S208" s="7">
        <v>2.4</v>
      </c>
      <c r="Y208" s="8"/>
    </row>
    <row r="209" spans="1:25" ht="11.25">
      <c r="A209" s="2" t="s">
        <v>32</v>
      </c>
      <c r="B209" s="6">
        <v>86</v>
      </c>
      <c r="C209" s="6">
        <v>62</v>
      </c>
      <c r="D209" s="9">
        <v>102</v>
      </c>
      <c r="G209" s="9">
        <v>81</v>
      </c>
      <c r="H209" s="9">
        <v>107</v>
      </c>
      <c r="J209" s="9">
        <v>85</v>
      </c>
      <c r="M209" s="9">
        <v>62</v>
      </c>
      <c r="N209" s="9">
        <v>100</v>
      </c>
      <c r="Q209" s="9">
        <v>0</v>
      </c>
      <c r="R209" s="9">
        <v>70</v>
      </c>
      <c r="S209" s="7">
        <v>111</v>
      </c>
      <c r="Y209" s="8"/>
    </row>
    <row r="210" ht="11.25">
      <c r="Y210" s="8"/>
    </row>
    <row r="211" spans="1:25" ht="11.25">
      <c r="A211" s="30" t="s">
        <v>50</v>
      </c>
      <c r="Y211" s="8"/>
    </row>
    <row r="212" spans="1:25" ht="11.25">
      <c r="A212" s="30" t="s">
        <v>29</v>
      </c>
      <c r="Y212" s="8"/>
    </row>
    <row r="213" spans="1:25" ht="11.25">
      <c r="A213" s="2" t="s">
        <v>25</v>
      </c>
      <c r="B213" s="6">
        <v>6</v>
      </c>
      <c r="C213" s="6">
        <v>2</v>
      </c>
      <c r="D213" s="9">
        <v>4</v>
      </c>
      <c r="F213" s="9">
        <v>0</v>
      </c>
      <c r="G213" s="9">
        <v>6</v>
      </c>
      <c r="I213" s="6">
        <v>6</v>
      </c>
      <c r="P213" s="6">
        <v>1</v>
      </c>
      <c r="Q213" s="9">
        <v>0</v>
      </c>
      <c r="R213" s="9">
        <v>4</v>
      </c>
      <c r="S213" s="7">
        <v>1</v>
      </c>
      <c r="Y213" s="8"/>
    </row>
    <row r="214" spans="1:25" ht="11.25">
      <c r="A214" s="2" t="s">
        <v>30</v>
      </c>
      <c r="B214" s="22">
        <f>B213/B$9</f>
        <v>0.028846153846153848</v>
      </c>
      <c r="C214" s="22">
        <f>C213/C$9</f>
        <v>0.014492753623188406</v>
      </c>
      <c r="D214" s="38">
        <f>D213/D$9</f>
        <v>0.05714285714285714</v>
      </c>
      <c r="E214" s="23"/>
      <c r="F214" s="23">
        <f>F213/F$9</f>
        <v>0</v>
      </c>
      <c r="G214" s="23">
        <f>G213/G$9</f>
        <v>0.03428571428571429</v>
      </c>
      <c r="Y214" s="8"/>
    </row>
    <row r="215" spans="1:25" ht="11.25">
      <c r="A215" s="2" t="s">
        <v>31</v>
      </c>
      <c r="B215" s="6">
        <v>2.4</v>
      </c>
      <c r="C215" s="6">
        <v>2.3</v>
      </c>
      <c r="D215" s="9">
        <v>2.4</v>
      </c>
      <c r="F215" s="9">
        <v>0</v>
      </c>
      <c r="G215" s="9">
        <v>2.4</v>
      </c>
      <c r="I215" s="6">
        <v>2.4</v>
      </c>
      <c r="P215" s="6">
        <v>0.9</v>
      </c>
      <c r="Q215" s="9">
        <v>0</v>
      </c>
      <c r="R215" s="9">
        <v>2.4</v>
      </c>
      <c r="S215" s="7">
        <v>3.6</v>
      </c>
      <c r="Y215" s="8"/>
    </row>
    <row r="216" spans="1:25" ht="11.25">
      <c r="A216" s="2" t="s">
        <v>32</v>
      </c>
      <c r="B216" s="6">
        <v>77</v>
      </c>
      <c r="C216" s="6">
        <v>77</v>
      </c>
      <c r="D216" s="9">
        <v>77</v>
      </c>
      <c r="F216" s="9">
        <v>0</v>
      </c>
      <c r="G216" s="9">
        <v>77</v>
      </c>
      <c r="I216" s="6">
        <v>77</v>
      </c>
      <c r="P216" s="6">
        <v>13</v>
      </c>
      <c r="Q216" s="9">
        <v>0</v>
      </c>
      <c r="R216" s="9">
        <v>78</v>
      </c>
      <c r="S216" s="7">
        <v>136</v>
      </c>
      <c r="Y216" s="8"/>
    </row>
    <row r="217" spans="1:25" ht="11.25">
      <c r="A217" s="2" t="s">
        <v>37</v>
      </c>
      <c r="B217" s="6">
        <v>6</v>
      </c>
      <c r="C217" s="6">
        <v>1</v>
      </c>
      <c r="D217" s="9">
        <v>5</v>
      </c>
      <c r="G217" s="9">
        <v>5</v>
      </c>
      <c r="H217" s="9">
        <v>1</v>
      </c>
      <c r="I217" s="6">
        <v>3</v>
      </c>
      <c r="J217" s="9">
        <v>1</v>
      </c>
      <c r="L217" s="9">
        <v>2</v>
      </c>
      <c r="Y217" s="8"/>
    </row>
    <row r="218" spans="1:25" ht="11.25">
      <c r="A218" s="43" t="s">
        <v>38</v>
      </c>
      <c r="B218" s="6">
        <f aca="true" t="shared" si="28" ref="B218:O218">SUM(B203,B217)</f>
        <v>57</v>
      </c>
      <c r="C218" s="6">
        <f t="shared" si="28"/>
        <v>43</v>
      </c>
      <c r="D218" s="7">
        <f t="shared" si="28"/>
        <v>14</v>
      </c>
      <c r="E218" s="9">
        <f t="shared" si="28"/>
        <v>2</v>
      </c>
      <c r="F218" s="9">
        <f t="shared" si="28"/>
        <v>1</v>
      </c>
      <c r="G218" s="9">
        <f t="shared" si="28"/>
        <v>51</v>
      </c>
      <c r="H218" s="9">
        <f t="shared" si="28"/>
        <v>3</v>
      </c>
      <c r="I218" s="6">
        <f t="shared" si="28"/>
        <v>33</v>
      </c>
      <c r="J218" s="9">
        <f t="shared" si="28"/>
        <v>4</v>
      </c>
      <c r="L218" s="9">
        <f t="shared" si="28"/>
        <v>18</v>
      </c>
      <c r="M218" s="9">
        <f t="shared" si="28"/>
        <v>1</v>
      </c>
      <c r="N218" s="9">
        <f t="shared" si="28"/>
        <v>1</v>
      </c>
      <c r="O218" s="9">
        <f t="shared" si="28"/>
        <v>0</v>
      </c>
      <c r="Y218" s="8"/>
    </row>
    <row r="219" spans="1:25" ht="11.25">
      <c r="A219" s="33" t="s">
        <v>41</v>
      </c>
      <c r="B219" s="34">
        <f aca="true" t="shared" si="29" ref="B219:J219">B218/B$9</f>
        <v>0.27403846153846156</v>
      </c>
      <c r="C219" s="34">
        <f t="shared" si="29"/>
        <v>0.3115942028985507</v>
      </c>
      <c r="D219" s="36">
        <f t="shared" si="29"/>
        <v>0.2</v>
      </c>
      <c r="E219" s="35">
        <f t="shared" si="29"/>
        <v>0.1</v>
      </c>
      <c r="F219" s="35">
        <f t="shared" si="29"/>
        <v>0.2</v>
      </c>
      <c r="G219" s="35">
        <f t="shared" si="29"/>
        <v>0.2914285714285714</v>
      </c>
      <c r="H219" s="36">
        <f t="shared" si="29"/>
        <v>0.375</v>
      </c>
      <c r="I219" s="35">
        <f t="shared" si="29"/>
        <v>0.1864406779661017</v>
      </c>
      <c r="J219" s="35">
        <f t="shared" si="29"/>
        <v>1.3333333333333333</v>
      </c>
      <c r="K219" s="35"/>
      <c r="L219" s="35">
        <f>L218/L$9</f>
        <v>0.6923076923076923</v>
      </c>
      <c r="M219" s="35">
        <f>M218/M$9</f>
        <v>1</v>
      </c>
      <c r="N219" s="35">
        <f>N218/N$9</f>
        <v>1</v>
      </c>
      <c r="O219" s="35"/>
      <c r="Y219" s="8"/>
    </row>
    <row r="220" spans="1:25" ht="11.25">
      <c r="A220" s="30" t="s">
        <v>33</v>
      </c>
      <c r="Y220" s="8"/>
    </row>
    <row r="221" spans="1:25" ht="11.25">
      <c r="A221" s="2" t="s">
        <v>25</v>
      </c>
      <c r="B221" s="6">
        <v>11</v>
      </c>
      <c r="C221" s="6">
        <v>4</v>
      </c>
      <c r="D221" s="9">
        <v>10</v>
      </c>
      <c r="G221" s="9">
        <v>10</v>
      </c>
      <c r="H221" s="9">
        <v>1</v>
      </c>
      <c r="J221" s="9">
        <v>6</v>
      </c>
      <c r="L221" s="9">
        <v>3</v>
      </c>
      <c r="M221" s="9">
        <v>1</v>
      </c>
      <c r="N221" s="9">
        <v>1</v>
      </c>
      <c r="Q221" s="9">
        <v>1</v>
      </c>
      <c r="R221" s="9">
        <v>4</v>
      </c>
      <c r="S221" s="7">
        <v>6</v>
      </c>
      <c r="Y221" s="8"/>
    </row>
    <row r="222" spans="1:25" ht="11.25">
      <c r="A222" s="2" t="s">
        <v>30</v>
      </c>
      <c r="B222" s="22">
        <f>B221/B$9</f>
        <v>0.052884615384615384</v>
      </c>
      <c r="C222" s="22">
        <f>C221/C$9</f>
        <v>0.028985507246376812</v>
      </c>
      <c r="D222" s="38">
        <f>D221/D$9</f>
        <v>0.14285714285714285</v>
      </c>
      <c r="E222" s="23"/>
      <c r="F222" s="23"/>
      <c r="G222" s="23">
        <f>G221/G$9</f>
        <v>0.05714285714285714</v>
      </c>
      <c r="H222" s="23">
        <f>H221/H$9</f>
        <v>0.125</v>
      </c>
      <c r="Y222" s="8"/>
    </row>
    <row r="223" spans="1:25" ht="11.25">
      <c r="A223" s="2" t="s">
        <v>31</v>
      </c>
      <c r="B223" s="6">
        <v>2.6</v>
      </c>
      <c r="C223" s="6">
        <v>2.6</v>
      </c>
      <c r="D223" s="9">
        <v>2.7</v>
      </c>
      <c r="G223" s="9">
        <v>2.7</v>
      </c>
      <c r="H223" s="41">
        <v>2.4</v>
      </c>
      <c r="J223" s="9">
        <v>2.5</v>
      </c>
      <c r="L223" s="9">
        <v>2.8</v>
      </c>
      <c r="M223" s="9">
        <v>3.3</v>
      </c>
      <c r="N223" s="9">
        <v>2.3</v>
      </c>
      <c r="Q223" s="9">
        <v>1.9</v>
      </c>
      <c r="R223" s="9">
        <v>2.7</v>
      </c>
      <c r="S223" s="7">
        <v>2.7</v>
      </c>
      <c r="Y223" s="8"/>
    </row>
    <row r="224" spans="1:25" ht="11.25">
      <c r="A224" s="2" t="s">
        <v>32</v>
      </c>
      <c r="B224" s="6">
        <v>95</v>
      </c>
      <c r="C224" s="6">
        <v>65</v>
      </c>
      <c r="D224" s="9">
        <v>92</v>
      </c>
      <c r="G224" s="9">
        <v>92</v>
      </c>
      <c r="H224" s="9">
        <v>122</v>
      </c>
      <c r="J224" s="9">
        <v>96</v>
      </c>
      <c r="L224" s="9">
        <v>103</v>
      </c>
      <c r="M224" s="9">
        <v>68</v>
      </c>
      <c r="N224" s="9">
        <v>89</v>
      </c>
      <c r="Q224" s="9">
        <v>37</v>
      </c>
      <c r="R224" s="9">
        <v>78</v>
      </c>
      <c r="S224" s="7">
        <v>116</v>
      </c>
      <c r="Y224" s="8"/>
    </row>
    <row r="225" ht="11.25">
      <c r="Y225" s="8"/>
    </row>
    <row r="226" spans="1:25" ht="11.25">
      <c r="A226" s="44" t="s">
        <v>51</v>
      </c>
      <c r="B226" s="39"/>
      <c r="C226" s="9"/>
      <c r="D226" s="7"/>
      <c r="E226" s="9"/>
      <c r="H226" s="7"/>
      <c r="I226" s="9"/>
      <c r="O226" s="7"/>
      <c r="P226" s="9"/>
      <c r="Y226" s="8"/>
    </row>
    <row r="227" spans="1:25" ht="11.25">
      <c r="A227" s="30" t="s">
        <v>29</v>
      </c>
      <c r="Y227" s="8"/>
    </row>
    <row r="228" spans="1:25" ht="11.25">
      <c r="A228" s="2" t="s">
        <v>25</v>
      </c>
      <c r="B228" s="6">
        <v>4</v>
      </c>
      <c r="C228" s="6">
        <v>1</v>
      </c>
      <c r="D228" s="9">
        <v>3</v>
      </c>
      <c r="G228" s="9">
        <v>4</v>
      </c>
      <c r="I228" s="6">
        <v>4</v>
      </c>
      <c r="P228" s="6">
        <v>1</v>
      </c>
      <c r="Q228" s="9">
        <v>1</v>
      </c>
      <c r="R228" s="9">
        <v>1</v>
      </c>
      <c r="S228" s="7">
        <v>1</v>
      </c>
      <c r="Y228" s="8"/>
    </row>
    <row r="229" spans="1:25" ht="11.25">
      <c r="A229" s="2" t="s">
        <v>30</v>
      </c>
      <c r="B229" s="22">
        <f>B228/B$9</f>
        <v>0.019230769230769232</v>
      </c>
      <c r="C229" s="22">
        <f>C228/C$9</f>
        <v>0.007246376811594203</v>
      </c>
      <c r="D229" s="38">
        <f>D228/D$9</f>
        <v>0.04285714285714286</v>
      </c>
      <c r="E229" s="23"/>
      <c r="F229" s="23"/>
      <c r="G229" s="23">
        <f>G228/G$9</f>
        <v>0.022857142857142857</v>
      </c>
      <c r="Y229" s="8"/>
    </row>
    <row r="230" spans="1:25" ht="11.25">
      <c r="A230" s="2" t="s">
        <v>31</v>
      </c>
      <c r="B230" s="6">
        <v>2.1</v>
      </c>
      <c r="C230" s="6">
        <v>2.5</v>
      </c>
      <c r="D230" s="41">
        <v>2</v>
      </c>
      <c r="G230" s="9">
        <v>2.1</v>
      </c>
      <c r="I230" s="6">
        <v>2.1</v>
      </c>
      <c r="P230" s="6">
        <v>0.9</v>
      </c>
      <c r="Q230" s="9">
        <v>1.6</v>
      </c>
      <c r="R230" s="9">
        <v>2.5</v>
      </c>
      <c r="S230" s="7">
        <v>3.6</v>
      </c>
      <c r="Y230" s="8"/>
    </row>
    <row r="231" spans="1:25" ht="11.25">
      <c r="A231" s="2" t="s">
        <v>32</v>
      </c>
      <c r="B231" s="6">
        <v>72</v>
      </c>
      <c r="C231" s="6">
        <v>78</v>
      </c>
      <c r="D231" s="9">
        <v>69</v>
      </c>
      <c r="G231" s="9">
        <v>72</v>
      </c>
      <c r="I231" s="6">
        <v>72</v>
      </c>
      <c r="P231" s="6">
        <v>16</v>
      </c>
      <c r="Q231" s="9">
        <v>44</v>
      </c>
      <c r="R231" s="9">
        <v>78</v>
      </c>
      <c r="S231" s="7">
        <v>148</v>
      </c>
      <c r="Y231" s="8"/>
    </row>
    <row r="232" spans="1:25" ht="11.25">
      <c r="A232" s="2" t="s">
        <v>37</v>
      </c>
      <c r="B232" s="6">
        <v>1</v>
      </c>
      <c r="D232" s="9">
        <v>1</v>
      </c>
      <c r="G232" s="9">
        <v>1</v>
      </c>
      <c r="J232" s="9">
        <v>1</v>
      </c>
      <c r="Y232" s="8"/>
    </row>
    <row r="233" spans="1:25" ht="11.25">
      <c r="A233" s="43" t="s">
        <v>38</v>
      </c>
      <c r="B233" s="6">
        <f aca="true" t="shared" si="30" ref="B233:O233">SUM(B218,B232)</f>
        <v>58</v>
      </c>
      <c r="C233" s="6">
        <f t="shared" si="30"/>
        <v>43</v>
      </c>
      <c r="D233" s="7">
        <f t="shared" si="30"/>
        <v>15</v>
      </c>
      <c r="E233" s="9">
        <f t="shared" si="30"/>
        <v>2</v>
      </c>
      <c r="F233" s="9">
        <f t="shared" si="30"/>
        <v>1</v>
      </c>
      <c r="G233" s="9">
        <f t="shared" si="30"/>
        <v>52</v>
      </c>
      <c r="H233" s="9">
        <f t="shared" si="30"/>
        <v>3</v>
      </c>
      <c r="I233" s="6">
        <f t="shared" si="30"/>
        <v>33</v>
      </c>
      <c r="J233" s="9">
        <f t="shared" si="30"/>
        <v>5</v>
      </c>
      <c r="L233" s="9">
        <f t="shared" si="30"/>
        <v>18</v>
      </c>
      <c r="M233" s="9">
        <f t="shared" si="30"/>
        <v>1</v>
      </c>
      <c r="N233" s="9">
        <f t="shared" si="30"/>
        <v>1</v>
      </c>
      <c r="O233" s="9">
        <f t="shared" si="30"/>
        <v>0</v>
      </c>
      <c r="Y233" s="8"/>
    </row>
    <row r="234" spans="1:25" ht="11.25">
      <c r="A234" s="33" t="s">
        <v>41</v>
      </c>
      <c r="B234" s="34">
        <f aca="true" t="shared" si="31" ref="B234:J234">B233/B$9</f>
        <v>0.27884615384615385</v>
      </c>
      <c r="C234" s="34">
        <f t="shared" si="31"/>
        <v>0.3115942028985507</v>
      </c>
      <c r="D234" s="36">
        <f t="shared" si="31"/>
        <v>0.21428571428571427</v>
      </c>
      <c r="E234" s="35">
        <f t="shared" si="31"/>
        <v>0.1</v>
      </c>
      <c r="F234" s="35">
        <f t="shared" si="31"/>
        <v>0.2</v>
      </c>
      <c r="G234" s="35">
        <f t="shared" si="31"/>
        <v>0.29714285714285715</v>
      </c>
      <c r="H234" s="36">
        <f t="shared" si="31"/>
        <v>0.375</v>
      </c>
      <c r="I234" s="35">
        <f t="shared" si="31"/>
        <v>0.1864406779661017</v>
      </c>
      <c r="J234" s="35">
        <f t="shared" si="31"/>
        <v>1.6666666666666667</v>
      </c>
      <c r="K234" s="35"/>
      <c r="L234" s="35">
        <f>L233/L$9</f>
        <v>0.6923076923076923</v>
      </c>
      <c r="M234" s="35">
        <f>M233/M$9</f>
        <v>1</v>
      </c>
      <c r="N234" s="35">
        <f>N233/N$9</f>
        <v>1</v>
      </c>
      <c r="O234" s="35"/>
      <c r="Y234" s="8"/>
    </row>
    <row r="235" spans="1:25" ht="11.25">
      <c r="A235" s="30" t="s">
        <v>33</v>
      </c>
      <c r="Y235" s="8"/>
    </row>
    <row r="236" spans="1:25" ht="11.25">
      <c r="A236" s="2" t="s">
        <v>25</v>
      </c>
      <c r="B236" s="6">
        <v>8</v>
      </c>
      <c r="C236" s="6">
        <v>4</v>
      </c>
      <c r="D236" s="9">
        <v>4</v>
      </c>
      <c r="G236" s="9">
        <v>7</v>
      </c>
      <c r="H236" s="9">
        <v>1</v>
      </c>
      <c r="J236" s="9">
        <v>4</v>
      </c>
      <c r="L236" s="9">
        <v>1</v>
      </c>
      <c r="M236" s="9">
        <v>2</v>
      </c>
      <c r="N236" s="9">
        <v>1</v>
      </c>
      <c r="Q236" s="9">
        <v>2</v>
      </c>
      <c r="R236" s="9">
        <v>1</v>
      </c>
      <c r="S236" s="7">
        <v>5</v>
      </c>
      <c r="Y236" s="8"/>
    </row>
    <row r="237" spans="1:25" ht="11.25">
      <c r="A237" s="2" t="s">
        <v>30</v>
      </c>
      <c r="B237" s="22">
        <f>B236/B$9</f>
        <v>0.038461538461538464</v>
      </c>
      <c r="C237" s="22">
        <f>C236/C$9</f>
        <v>0.028985507246376812</v>
      </c>
      <c r="D237" s="38">
        <f>D236/D$9</f>
        <v>0.05714285714285714</v>
      </c>
      <c r="E237" s="23"/>
      <c r="F237" s="23"/>
      <c r="G237" s="23">
        <f>G236/G$9</f>
        <v>0.04</v>
      </c>
      <c r="H237" s="23">
        <f>H236/H$9</f>
        <v>0.125</v>
      </c>
      <c r="Y237" s="8"/>
    </row>
    <row r="238" spans="1:25" ht="11.25">
      <c r="A238" s="2" t="s">
        <v>31</v>
      </c>
      <c r="B238" s="6">
        <v>2.4</v>
      </c>
      <c r="C238" s="6">
        <v>2.3</v>
      </c>
      <c r="D238" s="9">
        <v>2.5</v>
      </c>
      <c r="G238" s="9">
        <v>2.5</v>
      </c>
      <c r="H238" s="41">
        <v>1.5</v>
      </c>
      <c r="J238" s="9">
        <v>2.5</v>
      </c>
      <c r="L238" s="41">
        <v>2</v>
      </c>
      <c r="M238" s="9">
        <v>2.3</v>
      </c>
      <c r="N238" s="9">
        <v>2.3</v>
      </c>
      <c r="Q238" s="9">
        <v>1.7</v>
      </c>
      <c r="R238" s="9">
        <v>3.2</v>
      </c>
      <c r="S238" s="7">
        <v>2.5</v>
      </c>
      <c r="Y238" s="8"/>
    </row>
    <row r="239" spans="1:25" ht="11.25">
      <c r="A239" s="2" t="s">
        <v>32</v>
      </c>
      <c r="B239" s="6">
        <v>89</v>
      </c>
      <c r="C239" s="6">
        <v>67</v>
      </c>
      <c r="D239" s="9">
        <v>111</v>
      </c>
      <c r="G239" s="9">
        <v>94</v>
      </c>
      <c r="H239" s="9">
        <v>50</v>
      </c>
      <c r="J239" s="9">
        <v>109</v>
      </c>
      <c r="L239" s="9">
        <v>43</v>
      </c>
      <c r="M239" s="9">
        <v>65</v>
      </c>
      <c r="N239" s="9">
        <v>101</v>
      </c>
      <c r="Q239" s="9">
        <v>47</v>
      </c>
      <c r="R239" s="9">
        <v>80</v>
      </c>
      <c r="S239" s="7">
        <v>107</v>
      </c>
      <c r="Y239" s="8"/>
    </row>
    <row r="240" ht="11.25">
      <c r="Y240" s="8"/>
    </row>
    <row r="241" spans="1:25" ht="11.25">
      <c r="A241" s="44" t="s">
        <v>52</v>
      </c>
      <c r="B241" s="39"/>
      <c r="C241" s="9"/>
      <c r="D241" s="7"/>
      <c r="E241" s="9"/>
      <c r="H241" s="7"/>
      <c r="I241" s="9"/>
      <c r="O241" s="7"/>
      <c r="P241" s="9"/>
      <c r="Y241" s="8"/>
    </row>
    <row r="242" spans="1:25" ht="11.25">
      <c r="A242" s="30" t="s">
        <v>29</v>
      </c>
      <c r="Y242" s="8"/>
    </row>
    <row r="243" spans="1:25" ht="11.25">
      <c r="A243" s="2" t="s">
        <v>25</v>
      </c>
      <c r="B243" s="6">
        <v>3</v>
      </c>
      <c r="C243" s="6">
        <v>3</v>
      </c>
      <c r="G243" s="9">
        <v>3</v>
      </c>
      <c r="I243" s="6">
        <v>3</v>
      </c>
      <c r="P243" s="6">
        <v>1</v>
      </c>
      <c r="Q243" s="9">
        <v>1</v>
      </c>
      <c r="S243" s="7">
        <v>1</v>
      </c>
      <c r="Y243" s="8"/>
    </row>
    <row r="244" spans="1:25" ht="11.25">
      <c r="A244" s="2" t="s">
        <v>30</v>
      </c>
      <c r="B244" s="22">
        <f>B243/B$9</f>
        <v>0.014423076923076924</v>
      </c>
      <c r="C244" s="22">
        <f>C243/C$9</f>
        <v>0.021739130434782608</v>
      </c>
      <c r="D244" s="38">
        <f>D243/D$9</f>
        <v>0</v>
      </c>
      <c r="E244" s="23"/>
      <c r="F244" s="23"/>
      <c r="G244" s="23">
        <f>G243/G$9</f>
        <v>0.017142857142857144</v>
      </c>
      <c r="Y244" s="8"/>
    </row>
    <row r="245" spans="1:25" ht="11.25">
      <c r="A245" s="2" t="s">
        <v>31</v>
      </c>
      <c r="B245" s="6">
        <v>2.2</v>
      </c>
      <c r="C245" s="6">
        <v>2.2</v>
      </c>
      <c r="D245" s="41"/>
      <c r="G245" s="9">
        <v>2.2</v>
      </c>
      <c r="I245" s="6">
        <v>2.2</v>
      </c>
      <c r="P245" s="6">
        <v>1.7</v>
      </c>
      <c r="Q245" s="9">
        <v>2.4</v>
      </c>
      <c r="S245" s="7">
        <v>2.6</v>
      </c>
      <c r="Y245" s="8"/>
    </row>
    <row r="246" spans="1:25" ht="11.25">
      <c r="A246" s="2" t="s">
        <v>32</v>
      </c>
      <c r="B246" s="6">
        <v>52</v>
      </c>
      <c r="C246" s="6">
        <v>52</v>
      </c>
      <c r="G246" s="9">
        <v>52</v>
      </c>
      <c r="I246" s="6">
        <v>52</v>
      </c>
      <c r="P246" s="6">
        <v>11</v>
      </c>
      <c r="Q246" s="9">
        <v>55</v>
      </c>
      <c r="S246" s="7">
        <v>91</v>
      </c>
      <c r="Y246" s="8"/>
    </row>
    <row r="247" spans="1:25" ht="11.25">
      <c r="A247" s="2" t="s">
        <v>37</v>
      </c>
      <c r="B247" s="6">
        <v>0</v>
      </c>
      <c r="Y247" s="8"/>
    </row>
    <row r="248" spans="1:25" ht="11.25">
      <c r="A248" s="43" t="s">
        <v>38</v>
      </c>
      <c r="B248" s="6">
        <f aca="true" t="shared" si="32" ref="B248:O248">SUM(B233,B247)</f>
        <v>58</v>
      </c>
      <c r="C248" s="6">
        <f t="shared" si="32"/>
        <v>43</v>
      </c>
      <c r="D248" s="7">
        <f t="shared" si="32"/>
        <v>15</v>
      </c>
      <c r="E248" s="9">
        <f t="shared" si="32"/>
        <v>2</v>
      </c>
      <c r="F248" s="9">
        <f t="shared" si="32"/>
        <v>1</v>
      </c>
      <c r="G248" s="9">
        <f t="shared" si="32"/>
        <v>52</v>
      </c>
      <c r="H248" s="9">
        <f t="shared" si="32"/>
        <v>3</v>
      </c>
      <c r="I248" s="6">
        <f t="shared" si="32"/>
        <v>33</v>
      </c>
      <c r="J248" s="9">
        <f t="shared" si="32"/>
        <v>5</v>
      </c>
      <c r="L248" s="9">
        <f t="shared" si="32"/>
        <v>18</v>
      </c>
      <c r="M248" s="9">
        <f t="shared" si="32"/>
        <v>1</v>
      </c>
      <c r="N248" s="9">
        <f t="shared" si="32"/>
        <v>1</v>
      </c>
      <c r="O248" s="9">
        <f t="shared" si="32"/>
        <v>0</v>
      </c>
      <c r="Y248" s="8"/>
    </row>
    <row r="249" spans="1:25" ht="11.25">
      <c r="A249" s="33" t="s">
        <v>41</v>
      </c>
      <c r="B249" s="34">
        <f aca="true" t="shared" si="33" ref="B249:H249">B248/B$9</f>
        <v>0.27884615384615385</v>
      </c>
      <c r="C249" s="34">
        <f t="shared" si="33"/>
        <v>0.3115942028985507</v>
      </c>
      <c r="D249" s="36">
        <f t="shared" si="33"/>
        <v>0.21428571428571427</v>
      </c>
      <c r="E249" s="35">
        <f t="shared" si="33"/>
        <v>0.1</v>
      </c>
      <c r="F249" s="35">
        <f t="shared" si="33"/>
        <v>0.2</v>
      </c>
      <c r="G249" s="35">
        <f t="shared" si="33"/>
        <v>0.29714285714285715</v>
      </c>
      <c r="H249" s="36">
        <f t="shared" si="33"/>
        <v>0.375</v>
      </c>
      <c r="I249" s="35"/>
      <c r="J249" s="35"/>
      <c r="K249" s="35"/>
      <c r="L249" s="35"/>
      <c r="M249" s="35"/>
      <c r="N249" s="35"/>
      <c r="O249" s="35"/>
      <c r="Y249" s="8"/>
    </row>
    <row r="250" spans="1:25" ht="11.25">
      <c r="A250" s="30" t="s">
        <v>33</v>
      </c>
      <c r="Y250" s="8"/>
    </row>
    <row r="251" spans="1:25" ht="11.25">
      <c r="A251" s="2" t="s">
        <v>25</v>
      </c>
      <c r="B251" s="6">
        <v>3</v>
      </c>
      <c r="D251" s="9">
        <v>3</v>
      </c>
      <c r="G251" s="9">
        <v>3</v>
      </c>
      <c r="J251" s="9">
        <v>2</v>
      </c>
      <c r="N251" s="9">
        <v>1</v>
      </c>
      <c r="S251" s="7">
        <v>3</v>
      </c>
      <c r="Y251" s="8"/>
    </row>
    <row r="252" spans="1:25" ht="11.25">
      <c r="A252" s="2" t="s">
        <v>30</v>
      </c>
      <c r="B252" s="22">
        <f>B251/B$9</f>
        <v>0.014423076923076924</v>
      </c>
      <c r="C252" s="22">
        <f>C251/C$9</f>
        <v>0</v>
      </c>
      <c r="D252" s="38">
        <f>D251/D$9</f>
        <v>0.04285714285714286</v>
      </c>
      <c r="E252" s="23"/>
      <c r="F252" s="23"/>
      <c r="G252" s="23">
        <f>G251/G$9</f>
        <v>0.017142857142857144</v>
      </c>
      <c r="H252" s="23"/>
      <c r="Y252" s="8"/>
    </row>
    <row r="253" spans="1:25" ht="11.25">
      <c r="A253" s="2" t="s">
        <v>31</v>
      </c>
      <c r="B253" s="6">
        <v>2.5</v>
      </c>
      <c r="D253" s="9">
        <v>2.5</v>
      </c>
      <c r="G253" s="9">
        <v>2.5</v>
      </c>
      <c r="H253" s="41"/>
      <c r="J253" s="9">
        <v>2.6</v>
      </c>
      <c r="L253" s="41"/>
      <c r="N253" s="9">
        <v>2.4</v>
      </c>
      <c r="S253" s="7">
        <v>2.5</v>
      </c>
      <c r="Y253" s="8"/>
    </row>
    <row r="254" spans="1:25" ht="11.25">
      <c r="A254" s="2" t="s">
        <v>32</v>
      </c>
      <c r="B254" s="6">
        <v>120</v>
      </c>
      <c r="D254" s="9">
        <v>120</v>
      </c>
      <c r="G254" s="9">
        <v>120</v>
      </c>
      <c r="J254" s="9">
        <v>124</v>
      </c>
      <c r="N254" s="9">
        <v>113</v>
      </c>
      <c r="S254" s="7">
        <v>120</v>
      </c>
      <c r="Y254" s="8"/>
    </row>
    <row r="255" ht="11.25">
      <c r="Y255" s="8"/>
    </row>
    <row r="256" spans="1:25" ht="11.25">
      <c r="A256" s="44" t="s">
        <v>53</v>
      </c>
      <c r="B256" s="39"/>
      <c r="C256" s="9"/>
      <c r="D256" s="7"/>
      <c r="E256" s="9"/>
      <c r="H256" s="7"/>
      <c r="I256" s="9"/>
      <c r="O256" s="7"/>
      <c r="P256" s="9"/>
      <c r="Y256" s="8"/>
    </row>
    <row r="257" spans="1:25" ht="11.25">
      <c r="A257" s="30" t="s">
        <v>29</v>
      </c>
      <c r="Y257" s="8"/>
    </row>
    <row r="258" spans="1:25" ht="11.25">
      <c r="A258" s="2" t="s">
        <v>25</v>
      </c>
      <c r="B258" s="6">
        <v>3</v>
      </c>
      <c r="C258" s="6">
        <v>1</v>
      </c>
      <c r="D258" s="9">
        <v>2</v>
      </c>
      <c r="F258" s="9">
        <v>1</v>
      </c>
      <c r="G258" s="9">
        <v>2</v>
      </c>
      <c r="I258" s="6">
        <v>3</v>
      </c>
      <c r="Q258" s="9">
        <v>1</v>
      </c>
      <c r="S258" s="7">
        <v>2</v>
      </c>
      <c r="Y258" s="8"/>
    </row>
    <row r="259" spans="1:25" ht="11.25">
      <c r="A259" s="2" t="s">
        <v>30</v>
      </c>
      <c r="B259" s="22">
        <f>B258/B$9</f>
        <v>0.014423076923076924</v>
      </c>
      <c r="C259" s="22">
        <f>C258/C$9</f>
        <v>0.007246376811594203</v>
      </c>
      <c r="D259" s="38">
        <f>D258/D$9</f>
        <v>0.02857142857142857</v>
      </c>
      <c r="E259" s="23"/>
      <c r="F259" s="23">
        <f>F258/F$9</f>
        <v>0.2</v>
      </c>
      <c r="G259" s="23">
        <f>G258/G$9</f>
        <v>0.011428571428571429</v>
      </c>
      <c r="Y259" s="8"/>
    </row>
    <row r="260" spans="1:25" ht="11.25">
      <c r="A260" s="2" t="s">
        <v>31</v>
      </c>
      <c r="B260" s="6">
        <v>2.6</v>
      </c>
      <c r="C260" s="6">
        <v>2.6</v>
      </c>
      <c r="D260" s="41">
        <v>2.6</v>
      </c>
      <c r="F260" s="9">
        <v>1.7</v>
      </c>
      <c r="G260" s="9">
        <v>3.1</v>
      </c>
      <c r="I260" s="6">
        <v>2.6</v>
      </c>
      <c r="Q260" s="9">
        <v>1.7</v>
      </c>
      <c r="S260" s="7">
        <v>3.1</v>
      </c>
      <c r="Y260" s="8"/>
    </row>
    <row r="261" spans="1:25" ht="11.25">
      <c r="A261" s="2" t="s">
        <v>32</v>
      </c>
      <c r="B261" s="6">
        <v>102</v>
      </c>
      <c r="C261" s="6">
        <v>95</v>
      </c>
      <c r="D261" s="9">
        <v>105</v>
      </c>
      <c r="F261" s="9">
        <v>50</v>
      </c>
      <c r="G261" s="9">
        <v>128</v>
      </c>
      <c r="I261" s="6">
        <v>102</v>
      </c>
      <c r="Q261" s="9">
        <v>50</v>
      </c>
      <c r="S261" s="7">
        <v>128</v>
      </c>
      <c r="Y261" s="8"/>
    </row>
    <row r="262" spans="1:25" ht="11.25">
      <c r="A262" s="2" t="s">
        <v>37</v>
      </c>
      <c r="B262" s="6">
        <v>2</v>
      </c>
      <c r="D262" s="9">
        <v>2</v>
      </c>
      <c r="G262" s="9">
        <v>2</v>
      </c>
      <c r="J262" s="9">
        <v>1</v>
      </c>
      <c r="N262" s="9">
        <v>1</v>
      </c>
      <c r="Y262" s="8"/>
    </row>
    <row r="263" spans="1:25" ht="11.25">
      <c r="A263" s="43" t="s">
        <v>38</v>
      </c>
      <c r="B263" s="6">
        <f aca="true" t="shared" si="34" ref="B263:O263">SUM(B248,B262)</f>
        <v>60</v>
      </c>
      <c r="C263" s="6">
        <f t="shared" si="34"/>
        <v>43</v>
      </c>
      <c r="D263" s="7">
        <f t="shared" si="34"/>
        <v>17</v>
      </c>
      <c r="E263" s="9">
        <f t="shared" si="34"/>
        <v>2</v>
      </c>
      <c r="F263" s="9">
        <f t="shared" si="34"/>
        <v>1</v>
      </c>
      <c r="G263" s="9">
        <f t="shared" si="34"/>
        <v>54</v>
      </c>
      <c r="H263" s="9">
        <f t="shared" si="34"/>
        <v>3</v>
      </c>
      <c r="I263" s="6">
        <f t="shared" si="34"/>
        <v>33</v>
      </c>
      <c r="J263" s="9">
        <f t="shared" si="34"/>
        <v>6</v>
      </c>
      <c r="L263" s="9">
        <f t="shared" si="34"/>
        <v>18</v>
      </c>
      <c r="M263" s="9">
        <f t="shared" si="34"/>
        <v>1</v>
      </c>
      <c r="N263" s="9">
        <f t="shared" si="34"/>
        <v>2</v>
      </c>
      <c r="O263" s="9">
        <f t="shared" si="34"/>
        <v>0</v>
      </c>
      <c r="Y263" s="8"/>
    </row>
    <row r="264" spans="1:25" ht="11.25">
      <c r="A264" s="33" t="s">
        <v>41</v>
      </c>
      <c r="B264" s="34">
        <f aca="true" t="shared" si="35" ref="B264:H264">B263/B$9</f>
        <v>0.28846153846153844</v>
      </c>
      <c r="C264" s="34">
        <f t="shared" si="35"/>
        <v>0.3115942028985507</v>
      </c>
      <c r="D264" s="36">
        <f t="shared" si="35"/>
        <v>0.24285714285714285</v>
      </c>
      <c r="E264" s="35">
        <f t="shared" si="35"/>
        <v>0.1</v>
      </c>
      <c r="F264" s="35">
        <f t="shared" si="35"/>
        <v>0.2</v>
      </c>
      <c r="G264" s="35">
        <f t="shared" si="35"/>
        <v>0.30857142857142855</v>
      </c>
      <c r="H264" s="36">
        <f t="shared" si="35"/>
        <v>0.375</v>
      </c>
      <c r="I264" s="35"/>
      <c r="J264" s="35"/>
      <c r="K264" s="35"/>
      <c r="L264" s="35"/>
      <c r="M264" s="35"/>
      <c r="N264" s="35"/>
      <c r="O264" s="35"/>
      <c r="Y264" s="8"/>
    </row>
    <row r="265" spans="1:25" ht="11.25">
      <c r="A265" s="30" t="s">
        <v>33</v>
      </c>
      <c r="Y265" s="8"/>
    </row>
    <row r="266" spans="1:25" ht="11.25">
      <c r="A266" s="2" t="s">
        <v>25</v>
      </c>
      <c r="B266" s="6">
        <v>7</v>
      </c>
      <c r="C266" s="6">
        <v>4</v>
      </c>
      <c r="D266" s="9">
        <v>3</v>
      </c>
      <c r="G266" s="9">
        <v>7</v>
      </c>
      <c r="J266" s="9">
        <v>3</v>
      </c>
      <c r="L266" s="9">
        <v>1</v>
      </c>
      <c r="M266" s="9">
        <v>1</v>
      </c>
      <c r="N266" s="9">
        <v>1</v>
      </c>
      <c r="O266" s="9">
        <v>1</v>
      </c>
      <c r="Q266" s="9">
        <v>1</v>
      </c>
      <c r="R266" s="9">
        <v>1</v>
      </c>
      <c r="S266" s="7">
        <v>5</v>
      </c>
      <c r="Y266" s="8"/>
    </row>
    <row r="267" spans="1:25" ht="11.25">
      <c r="A267" s="2" t="s">
        <v>30</v>
      </c>
      <c r="B267" s="22">
        <f>B266/B$9</f>
        <v>0.03365384615384615</v>
      </c>
      <c r="C267" s="22">
        <f>C266/C$9</f>
        <v>0.028985507246376812</v>
      </c>
      <c r="D267" s="38">
        <f>D266/D$9</f>
        <v>0.04285714285714286</v>
      </c>
      <c r="E267" s="23"/>
      <c r="F267" s="23"/>
      <c r="G267" s="23">
        <f>G266/G$9</f>
        <v>0.04</v>
      </c>
      <c r="H267" s="23"/>
      <c r="Y267" s="8"/>
    </row>
    <row r="268" spans="1:25" ht="11.25">
      <c r="A268" s="2" t="s">
        <v>31</v>
      </c>
      <c r="B268" s="6">
        <v>2.4</v>
      </c>
      <c r="C268" s="6">
        <v>2.3</v>
      </c>
      <c r="D268" s="9">
        <v>2.5</v>
      </c>
      <c r="G268" s="9">
        <v>2.4</v>
      </c>
      <c r="H268" s="41"/>
      <c r="J268" s="9">
        <v>2.5</v>
      </c>
      <c r="L268" s="41">
        <v>2.2</v>
      </c>
      <c r="M268" s="9">
        <v>3.2</v>
      </c>
      <c r="N268" s="9">
        <v>2.4</v>
      </c>
      <c r="O268" s="9">
        <v>1.6</v>
      </c>
      <c r="Q268" s="9">
        <v>2.2</v>
      </c>
      <c r="R268" s="9">
        <v>1.6</v>
      </c>
      <c r="S268" s="7">
        <v>2.6</v>
      </c>
      <c r="Y268" s="8"/>
    </row>
    <row r="269" spans="1:25" ht="11.25">
      <c r="A269" s="2" t="s">
        <v>32</v>
      </c>
      <c r="B269" s="6">
        <v>100</v>
      </c>
      <c r="C269" s="6">
        <v>80</v>
      </c>
      <c r="D269" s="9">
        <v>126</v>
      </c>
      <c r="G269" s="9">
        <v>100</v>
      </c>
      <c r="J269" s="9">
        <v>120</v>
      </c>
      <c r="L269" s="9">
        <v>49</v>
      </c>
      <c r="M269" s="9">
        <v>91</v>
      </c>
      <c r="N269" s="9">
        <v>117</v>
      </c>
      <c r="O269" s="9">
        <v>84</v>
      </c>
      <c r="Q269" s="9">
        <v>49</v>
      </c>
      <c r="R269" s="9">
        <v>84</v>
      </c>
      <c r="S269" s="7">
        <v>113</v>
      </c>
      <c r="Y269" s="8"/>
    </row>
    <row r="270" ht="11.25">
      <c r="Y270" s="8"/>
    </row>
    <row r="271" spans="1:25" ht="11.25">
      <c r="A271" s="44" t="s">
        <v>54</v>
      </c>
      <c r="B271" s="39"/>
      <c r="C271" s="9"/>
      <c r="D271" s="7"/>
      <c r="E271" s="9"/>
      <c r="H271" s="7"/>
      <c r="I271" s="9"/>
      <c r="O271" s="7"/>
      <c r="P271" s="9"/>
      <c r="Y271" s="8"/>
    </row>
    <row r="272" spans="1:25" ht="11.25">
      <c r="A272" s="30" t="s">
        <v>29</v>
      </c>
      <c r="Y272" s="8"/>
    </row>
    <row r="273" spans="1:25" ht="11.25">
      <c r="A273" s="2" t="s">
        <v>25</v>
      </c>
      <c r="B273" s="6">
        <v>2</v>
      </c>
      <c r="C273" s="6">
        <v>1</v>
      </c>
      <c r="D273" s="9">
        <v>1</v>
      </c>
      <c r="G273" s="9">
        <v>2</v>
      </c>
      <c r="I273" s="6">
        <v>2</v>
      </c>
      <c r="S273" s="7">
        <v>2</v>
      </c>
      <c r="Y273" s="8"/>
    </row>
    <row r="274" spans="1:25" ht="11.25">
      <c r="A274" s="2" t="s">
        <v>30</v>
      </c>
      <c r="B274" s="22">
        <f>B273/B$9</f>
        <v>0.009615384615384616</v>
      </c>
      <c r="C274" s="22">
        <f>C273/C$9</f>
        <v>0.007246376811594203</v>
      </c>
      <c r="D274" s="38">
        <f>D273/D$9</f>
        <v>0.014285714285714285</v>
      </c>
      <c r="E274" s="23"/>
      <c r="F274" s="23"/>
      <c r="G274" s="23">
        <f>G273/G$9</f>
        <v>0.011428571428571429</v>
      </c>
      <c r="Y274" s="8"/>
    </row>
    <row r="275" spans="1:25" ht="11.25">
      <c r="A275" s="2" t="s">
        <v>31</v>
      </c>
      <c r="B275" s="6">
        <v>3.1</v>
      </c>
      <c r="C275" s="6">
        <v>2.7</v>
      </c>
      <c r="D275" s="41">
        <v>3.6</v>
      </c>
      <c r="G275" s="9">
        <v>3.1</v>
      </c>
      <c r="I275" s="6">
        <v>3.1</v>
      </c>
      <c r="S275" s="7">
        <v>3.1</v>
      </c>
      <c r="Y275" s="8"/>
    </row>
    <row r="276" spans="1:25" ht="11.25">
      <c r="A276" s="2" t="s">
        <v>32</v>
      </c>
      <c r="B276" s="6">
        <v>140</v>
      </c>
      <c r="C276" s="6">
        <v>107</v>
      </c>
      <c r="D276" s="9">
        <v>172</v>
      </c>
      <c r="G276" s="9">
        <v>140</v>
      </c>
      <c r="I276" s="6">
        <v>140</v>
      </c>
      <c r="S276" s="7">
        <v>140</v>
      </c>
      <c r="Y276" s="8"/>
    </row>
    <row r="277" spans="1:25" ht="11.25">
      <c r="A277" s="2" t="s">
        <v>37</v>
      </c>
      <c r="B277" s="6">
        <v>1</v>
      </c>
      <c r="D277" s="9">
        <v>1</v>
      </c>
      <c r="G277" s="9">
        <v>1</v>
      </c>
      <c r="J277" s="9">
        <v>1</v>
      </c>
      <c r="Y277" s="8"/>
    </row>
    <row r="278" spans="1:25" ht="11.25">
      <c r="A278" s="43" t="s">
        <v>38</v>
      </c>
      <c r="B278" s="6">
        <f aca="true" t="shared" si="36" ref="B278:O278">SUM(B263,B277)</f>
        <v>61</v>
      </c>
      <c r="C278" s="6">
        <f t="shared" si="36"/>
        <v>43</v>
      </c>
      <c r="D278" s="7">
        <f t="shared" si="36"/>
        <v>18</v>
      </c>
      <c r="E278" s="9">
        <f t="shared" si="36"/>
        <v>2</v>
      </c>
      <c r="F278" s="9">
        <f t="shared" si="36"/>
        <v>1</v>
      </c>
      <c r="G278" s="9">
        <f t="shared" si="36"/>
        <v>55</v>
      </c>
      <c r="H278" s="9">
        <f t="shared" si="36"/>
        <v>3</v>
      </c>
      <c r="I278" s="6">
        <f t="shared" si="36"/>
        <v>33</v>
      </c>
      <c r="J278" s="9">
        <f t="shared" si="36"/>
        <v>7</v>
      </c>
      <c r="L278" s="9">
        <f t="shared" si="36"/>
        <v>18</v>
      </c>
      <c r="M278" s="9">
        <f t="shared" si="36"/>
        <v>1</v>
      </c>
      <c r="N278" s="9">
        <f t="shared" si="36"/>
        <v>2</v>
      </c>
      <c r="O278" s="9">
        <f t="shared" si="36"/>
        <v>0</v>
      </c>
      <c r="Y278" s="8"/>
    </row>
    <row r="279" spans="1:25" ht="11.25">
      <c r="A279" s="33" t="s">
        <v>41</v>
      </c>
      <c r="B279" s="34">
        <f aca="true" t="shared" si="37" ref="B279:H279">B278/B$9</f>
        <v>0.2932692307692308</v>
      </c>
      <c r="C279" s="34">
        <f t="shared" si="37"/>
        <v>0.3115942028985507</v>
      </c>
      <c r="D279" s="36">
        <f t="shared" si="37"/>
        <v>0.2571428571428571</v>
      </c>
      <c r="E279" s="35">
        <f t="shared" si="37"/>
        <v>0.1</v>
      </c>
      <c r="F279" s="35">
        <f t="shared" si="37"/>
        <v>0.2</v>
      </c>
      <c r="G279" s="35">
        <f t="shared" si="37"/>
        <v>0.3142857142857143</v>
      </c>
      <c r="H279" s="36">
        <f t="shared" si="37"/>
        <v>0.375</v>
      </c>
      <c r="I279" s="35"/>
      <c r="J279" s="35"/>
      <c r="K279" s="35"/>
      <c r="L279" s="35"/>
      <c r="M279" s="35"/>
      <c r="N279" s="35"/>
      <c r="O279" s="35"/>
      <c r="Y279" s="8"/>
    </row>
    <row r="280" spans="1:25" ht="11.25">
      <c r="A280" s="30" t="s">
        <v>33</v>
      </c>
      <c r="Y280" s="8"/>
    </row>
    <row r="281" spans="1:25" ht="11.25">
      <c r="A281" s="2" t="s">
        <v>25</v>
      </c>
      <c r="B281" s="6">
        <v>5</v>
      </c>
      <c r="C281" s="6">
        <v>4</v>
      </c>
      <c r="D281" s="9">
        <v>1</v>
      </c>
      <c r="G281" s="9">
        <v>5</v>
      </c>
      <c r="J281" s="9">
        <v>2</v>
      </c>
      <c r="L281" s="9">
        <v>1</v>
      </c>
      <c r="M281" s="9">
        <v>1</v>
      </c>
      <c r="O281" s="9">
        <v>1</v>
      </c>
      <c r="Q281" s="9">
        <v>1</v>
      </c>
      <c r="S281" s="7">
        <v>4</v>
      </c>
      <c r="Y281" s="8"/>
    </row>
    <row r="282" spans="1:25" ht="11.25">
      <c r="A282" s="2" t="s">
        <v>30</v>
      </c>
      <c r="B282" s="22">
        <f>B281/B$9</f>
        <v>0.02403846153846154</v>
      </c>
      <c r="C282" s="22">
        <f>C281/C$9</f>
        <v>0.028985507246376812</v>
      </c>
      <c r="D282" s="38">
        <f>D281/D$9</f>
        <v>0.014285714285714285</v>
      </c>
      <c r="E282" s="23"/>
      <c r="F282" s="23"/>
      <c r="G282" s="23">
        <f>G281/G$9</f>
        <v>0.02857142857142857</v>
      </c>
      <c r="H282" s="23"/>
      <c r="Y282" s="8"/>
    </row>
    <row r="283" spans="1:25" ht="11.25">
      <c r="A283" s="2" t="s">
        <v>31</v>
      </c>
      <c r="B283" s="6">
        <v>2.5</v>
      </c>
      <c r="C283" s="6">
        <v>2.4</v>
      </c>
      <c r="D283" s="9">
        <v>2.8</v>
      </c>
      <c r="G283" s="9">
        <v>2.5</v>
      </c>
      <c r="H283" s="41"/>
      <c r="J283" s="9">
        <v>2.7</v>
      </c>
      <c r="L283" s="41">
        <v>2.1</v>
      </c>
      <c r="M283" s="9">
        <v>3.1</v>
      </c>
      <c r="O283" s="9">
        <v>1.7</v>
      </c>
      <c r="Q283" s="9">
        <v>2.1</v>
      </c>
      <c r="S283" s="7">
        <v>2.5</v>
      </c>
      <c r="Y283" s="8"/>
    </row>
    <row r="284" spans="1:25" ht="11.25">
      <c r="A284" s="2" t="s">
        <v>32</v>
      </c>
      <c r="B284" s="6">
        <v>96</v>
      </c>
      <c r="C284" s="6">
        <v>88</v>
      </c>
      <c r="D284" s="9">
        <v>127</v>
      </c>
      <c r="G284" s="9">
        <v>96</v>
      </c>
      <c r="J284" s="9">
        <v>117</v>
      </c>
      <c r="L284" s="9">
        <v>53</v>
      </c>
      <c r="M284" s="9">
        <v>103</v>
      </c>
      <c r="O284" s="9">
        <v>90</v>
      </c>
      <c r="Q284" s="9">
        <v>53</v>
      </c>
      <c r="S284" s="7">
        <v>107</v>
      </c>
      <c r="Y284" s="8"/>
    </row>
    <row r="285" ht="11.25">
      <c r="Y285" s="8"/>
    </row>
    <row r="286" spans="1:25" ht="11.25">
      <c r="A286" s="44" t="s">
        <v>55</v>
      </c>
      <c r="B286" s="39"/>
      <c r="C286" s="9"/>
      <c r="D286" s="7"/>
      <c r="E286" s="9"/>
      <c r="H286" s="7"/>
      <c r="I286" s="9"/>
      <c r="O286" s="7"/>
      <c r="P286" s="9"/>
      <c r="Y286" s="8"/>
    </row>
    <row r="287" spans="1:25" ht="11.25">
      <c r="A287" s="30" t="s">
        <v>29</v>
      </c>
      <c r="Y287" s="8"/>
    </row>
    <row r="288" spans="1:25" ht="11.25">
      <c r="A288" s="2" t="s">
        <v>25</v>
      </c>
      <c r="B288" s="6">
        <v>1</v>
      </c>
      <c r="C288" s="6">
        <v>1</v>
      </c>
      <c r="G288" s="9">
        <v>1</v>
      </c>
      <c r="I288" s="6">
        <v>1</v>
      </c>
      <c r="S288" s="7">
        <v>1</v>
      </c>
      <c r="Y288" s="8"/>
    </row>
    <row r="289" spans="1:25" ht="11.25">
      <c r="A289" s="2" t="s">
        <v>30</v>
      </c>
      <c r="B289" s="22">
        <f>B288/B$9</f>
        <v>0.004807692307692308</v>
      </c>
      <c r="C289" s="22">
        <f>C288/C$9</f>
        <v>0.007246376811594203</v>
      </c>
      <c r="D289" s="38">
        <f>D288/D$9</f>
        <v>0</v>
      </c>
      <c r="E289" s="23"/>
      <c r="F289" s="23"/>
      <c r="G289" s="23">
        <f>G288/G$9</f>
        <v>0.005714285714285714</v>
      </c>
      <c r="Y289" s="8"/>
    </row>
    <row r="290" spans="1:25" ht="11.25">
      <c r="A290" s="2" t="s">
        <v>31</v>
      </c>
      <c r="B290" s="6">
        <v>2.8</v>
      </c>
      <c r="C290" s="6">
        <v>2.8</v>
      </c>
      <c r="D290" s="41"/>
      <c r="G290" s="9">
        <v>2.8</v>
      </c>
      <c r="I290" s="6">
        <v>2.8</v>
      </c>
      <c r="S290" s="40">
        <v>2.8</v>
      </c>
      <c r="Y290" s="8"/>
    </row>
    <row r="291" spans="1:25" ht="11.25">
      <c r="A291" s="2" t="s">
        <v>32</v>
      </c>
      <c r="B291" s="6">
        <v>118</v>
      </c>
      <c r="C291" s="6">
        <v>118</v>
      </c>
      <c r="G291" s="9">
        <v>118</v>
      </c>
      <c r="I291" s="6">
        <v>118</v>
      </c>
      <c r="S291" s="7">
        <v>118</v>
      </c>
      <c r="Y291" s="8"/>
    </row>
    <row r="292" spans="1:25" ht="11.25">
      <c r="A292" s="2" t="s">
        <v>37</v>
      </c>
      <c r="B292" s="6">
        <v>1</v>
      </c>
      <c r="C292" s="6">
        <v>1</v>
      </c>
      <c r="G292" s="9">
        <v>1</v>
      </c>
      <c r="I292" s="6">
        <v>1</v>
      </c>
      <c r="Y292" s="8"/>
    </row>
    <row r="293" spans="1:25" ht="11.25">
      <c r="A293" s="43" t="s">
        <v>38</v>
      </c>
      <c r="B293" s="6">
        <f aca="true" t="shared" si="38" ref="B293:J293">SUM(B278,B292)</f>
        <v>62</v>
      </c>
      <c r="C293" s="6">
        <f t="shared" si="38"/>
        <v>44</v>
      </c>
      <c r="D293" s="7">
        <f t="shared" si="38"/>
        <v>18</v>
      </c>
      <c r="E293" s="9">
        <f t="shared" si="38"/>
        <v>2</v>
      </c>
      <c r="F293" s="9">
        <f t="shared" si="38"/>
        <v>1</v>
      </c>
      <c r="G293" s="9">
        <f t="shared" si="38"/>
        <v>56</v>
      </c>
      <c r="H293" s="9">
        <f t="shared" si="38"/>
        <v>3</v>
      </c>
      <c r="I293" s="6">
        <f t="shared" si="38"/>
        <v>34</v>
      </c>
      <c r="J293" s="9">
        <f t="shared" si="38"/>
        <v>7</v>
      </c>
      <c r="L293" s="9">
        <f>SUM(L278,L292)</f>
        <v>18</v>
      </c>
      <c r="M293" s="9">
        <f>SUM(M278,M292)</f>
        <v>1</v>
      </c>
      <c r="N293" s="9">
        <f>SUM(N278,N292)</f>
        <v>2</v>
      </c>
      <c r="O293" s="9">
        <f>SUM(O278,O292)</f>
        <v>0</v>
      </c>
      <c r="Y293" s="8"/>
    </row>
    <row r="294" spans="1:25" ht="11.25">
      <c r="A294" s="33" t="s">
        <v>41</v>
      </c>
      <c r="B294" s="34">
        <f aca="true" t="shared" si="39" ref="B294:H294">B293/B$9</f>
        <v>0.2980769230769231</v>
      </c>
      <c r="C294" s="34">
        <f t="shared" si="39"/>
        <v>0.3188405797101449</v>
      </c>
      <c r="D294" s="36">
        <f t="shared" si="39"/>
        <v>0.2571428571428571</v>
      </c>
      <c r="E294" s="35">
        <f t="shared" si="39"/>
        <v>0.1</v>
      </c>
      <c r="F294" s="35">
        <f t="shared" si="39"/>
        <v>0.2</v>
      </c>
      <c r="G294" s="35">
        <f t="shared" si="39"/>
        <v>0.32</v>
      </c>
      <c r="H294" s="36">
        <f t="shared" si="39"/>
        <v>0.375</v>
      </c>
      <c r="I294" s="35"/>
      <c r="J294" s="35"/>
      <c r="K294" s="35"/>
      <c r="L294" s="35"/>
      <c r="M294" s="35"/>
      <c r="N294" s="35"/>
      <c r="O294" s="35"/>
      <c r="Y294" s="8"/>
    </row>
    <row r="295" spans="1:25" ht="11.25">
      <c r="A295" s="30" t="s">
        <v>33</v>
      </c>
      <c r="Y295" s="8"/>
    </row>
    <row r="296" spans="1:25" ht="11.25">
      <c r="A296" s="2" t="s">
        <v>25</v>
      </c>
      <c r="B296" s="6">
        <v>1</v>
      </c>
      <c r="C296" s="6">
        <v>1</v>
      </c>
      <c r="G296" s="9">
        <v>1</v>
      </c>
      <c r="L296" s="9">
        <v>1</v>
      </c>
      <c r="P296" s="6">
        <v>1</v>
      </c>
      <c r="Y296" s="8"/>
    </row>
    <row r="297" spans="1:25" ht="11.25">
      <c r="A297" s="2" t="s">
        <v>30</v>
      </c>
      <c r="B297" s="22">
        <f>B296/B$9</f>
        <v>0.004807692307692308</v>
      </c>
      <c r="C297" s="22">
        <f>C296/C$9</f>
        <v>0.007246376811594203</v>
      </c>
      <c r="D297" s="38">
        <f>D296/D$9</f>
        <v>0</v>
      </c>
      <c r="E297" s="23"/>
      <c r="F297" s="23"/>
      <c r="G297" s="23">
        <f>G296/G$9</f>
        <v>0.005714285714285714</v>
      </c>
      <c r="H297" s="23"/>
      <c r="Y297" s="8"/>
    </row>
    <row r="298" spans="1:25" ht="11.25">
      <c r="A298" s="2" t="s">
        <v>31</v>
      </c>
      <c r="B298" s="42">
        <v>0</v>
      </c>
      <c r="C298" s="42">
        <v>0</v>
      </c>
      <c r="G298" s="41">
        <v>0</v>
      </c>
      <c r="H298" s="41"/>
      <c r="I298" s="42"/>
      <c r="J298" s="41"/>
      <c r="K298" s="41"/>
      <c r="L298" s="41">
        <v>0</v>
      </c>
      <c r="M298" s="41"/>
      <c r="N298" s="41"/>
      <c r="O298" s="41"/>
      <c r="P298" s="42">
        <v>0</v>
      </c>
      <c r="Q298" s="41"/>
      <c r="R298" s="41"/>
      <c r="S298" s="40"/>
      <c r="Y298" s="8"/>
    </row>
    <row r="299" spans="1:25" ht="11.25">
      <c r="A299" s="2" t="s">
        <v>32</v>
      </c>
      <c r="B299" s="6">
        <v>0</v>
      </c>
      <c r="C299" s="6">
        <v>0</v>
      </c>
      <c r="G299" s="9">
        <v>0</v>
      </c>
      <c r="L299" s="9">
        <v>0</v>
      </c>
      <c r="P299" s="6">
        <v>0</v>
      </c>
      <c r="Y299" s="8"/>
    </row>
    <row r="300" ht="11.25">
      <c r="Y300" s="8"/>
    </row>
    <row r="301" spans="1:25" ht="11.25">
      <c r="A301" s="44" t="s">
        <v>56</v>
      </c>
      <c r="B301" s="39"/>
      <c r="C301" s="9"/>
      <c r="D301" s="7"/>
      <c r="E301" s="9"/>
      <c r="H301" s="7"/>
      <c r="I301" s="9"/>
      <c r="O301" s="7"/>
      <c r="P301" s="9"/>
      <c r="Y301" s="8"/>
    </row>
    <row r="302" spans="1:25" ht="11.25">
      <c r="A302" s="30" t="s">
        <v>29</v>
      </c>
      <c r="Y302" s="8"/>
    </row>
    <row r="303" spans="1:25" ht="11.25">
      <c r="A303" s="2" t="s">
        <v>25</v>
      </c>
      <c r="B303" s="6">
        <v>2</v>
      </c>
      <c r="D303" s="9">
        <v>2</v>
      </c>
      <c r="G303" s="9">
        <v>2</v>
      </c>
      <c r="I303" s="6">
        <v>2</v>
      </c>
      <c r="P303" s="6">
        <v>1</v>
      </c>
      <c r="S303" s="7">
        <v>1</v>
      </c>
      <c r="Y303" s="8"/>
    </row>
    <row r="304" spans="1:25" ht="11.25">
      <c r="A304" s="2" t="s">
        <v>30</v>
      </c>
      <c r="B304" s="22">
        <f>B303/B$9</f>
        <v>0.009615384615384616</v>
      </c>
      <c r="C304" s="22"/>
      <c r="D304" s="38">
        <f>D303/D$9</f>
        <v>0.02857142857142857</v>
      </c>
      <c r="E304" s="23"/>
      <c r="F304" s="23"/>
      <c r="G304" s="23">
        <f>G303/G$9</f>
        <v>0.011428571428571429</v>
      </c>
      <c r="Y304" s="8"/>
    </row>
    <row r="305" spans="1:25" ht="11.25">
      <c r="A305" s="2" t="s">
        <v>31</v>
      </c>
      <c r="B305" s="6">
        <v>2.6</v>
      </c>
      <c r="D305" s="41">
        <v>2.6</v>
      </c>
      <c r="G305" s="9">
        <v>2.6</v>
      </c>
      <c r="I305" s="6">
        <v>2.6</v>
      </c>
      <c r="P305" s="6">
        <v>1.6</v>
      </c>
      <c r="S305" s="40">
        <v>3.5</v>
      </c>
      <c r="Y305" s="8"/>
    </row>
    <row r="306" spans="1:25" ht="11.25">
      <c r="A306" s="2" t="s">
        <v>32</v>
      </c>
      <c r="B306" s="6">
        <v>104</v>
      </c>
      <c r="D306" s="9">
        <v>104</v>
      </c>
      <c r="G306" s="9">
        <v>104</v>
      </c>
      <c r="I306" s="6">
        <v>104</v>
      </c>
      <c r="P306" s="6">
        <v>22</v>
      </c>
      <c r="S306" s="7">
        <v>186</v>
      </c>
      <c r="Y306" s="8"/>
    </row>
    <row r="307" spans="1:25" ht="11.25">
      <c r="A307" s="43" t="s">
        <v>38</v>
      </c>
      <c r="B307" s="6">
        <f>B293</f>
        <v>62</v>
      </c>
      <c r="C307" s="6">
        <f>C293</f>
        <v>44</v>
      </c>
      <c r="D307" s="7">
        <f>D293</f>
        <v>18</v>
      </c>
      <c r="E307" s="9">
        <f>E293</f>
        <v>2</v>
      </c>
      <c r="F307" s="9">
        <f>F293</f>
        <v>1</v>
      </c>
      <c r="G307" s="9">
        <f>G293</f>
        <v>56</v>
      </c>
      <c r="H307" s="9">
        <f>H293</f>
        <v>3</v>
      </c>
      <c r="I307" s="6">
        <f>I293</f>
        <v>34</v>
      </c>
      <c r="J307" s="9">
        <f>J293</f>
        <v>7</v>
      </c>
      <c r="L307" s="9">
        <f>L293</f>
        <v>18</v>
      </c>
      <c r="M307" s="9">
        <f>M293</f>
        <v>1</v>
      </c>
      <c r="N307" s="9">
        <f>N293</f>
        <v>2</v>
      </c>
      <c r="Y307" s="8"/>
    </row>
    <row r="308" spans="1:25" ht="11.25">
      <c r="A308" s="33" t="s">
        <v>41</v>
      </c>
      <c r="B308" s="34">
        <f aca="true" t="shared" si="40" ref="B308:H308">B307/B$9</f>
        <v>0.2980769230769231</v>
      </c>
      <c r="C308" s="34">
        <f t="shared" si="40"/>
        <v>0.3188405797101449</v>
      </c>
      <c r="D308" s="36">
        <f t="shared" si="40"/>
        <v>0.2571428571428571</v>
      </c>
      <c r="E308" s="35">
        <f t="shared" si="40"/>
        <v>0.1</v>
      </c>
      <c r="F308" s="35">
        <f t="shared" si="40"/>
        <v>0.2</v>
      </c>
      <c r="G308" s="35">
        <f t="shared" si="40"/>
        <v>0.32</v>
      </c>
      <c r="H308" s="36">
        <f t="shared" si="40"/>
        <v>0.375</v>
      </c>
      <c r="I308" s="35"/>
      <c r="J308" s="35"/>
      <c r="K308" s="35"/>
      <c r="L308" s="35"/>
      <c r="M308" s="35"/>
      <c r="N308" s="35"/>
      <c r="O308" s="35"/>
      <c r="Y308" s="8"/>
    </row>
    <row r="309" spans="1:25" ht="11.25">
      <c r="A309" s="30" t="s">
        <v>33</v>
      </c>
      <c r="Y309" s="8"/>
    </row>
    <row r="310" spans="1:25" ht="11.25">
      <c r="A310" s="2" t="s">
        <v>25</v>
      </c>
      <c r="B310" s="6">
        <v>6</v>
      </c>
      <c r="C310" s="6">
        <v>6</v>
      </c>
      <c r="G310" s="9">
        <v>6</v>
      </c>
      <c r="J310" s="9">
        <v>1</v>
      </c>
      <c r="L310" s="9">
        <v>3</v>
      </c>
      <c r="M310" s="9">
        <v>1</v>
      </c>
      <c r="O310" s="9">
        <v>1</v>
      </c>
      <c r="P310" s="6">
        <v>1</v>
      </c>
      <c r="Q310" s="9">
        <v>2</v>
      </c>
      <c r="S310" s="7">
        <v>3</v>
      </c>
      <c r="Y310" s="8"/>
    </row>
    <row r="311" spans="1:25" ht="11.25">
      <c r="A311" s="2" t="s">
        <v>30</v>
      </c>
      <c r="B311" s="22">
        <f>B310/B$9</f>
        <v>0.028846153846153848</v>
      </c>
      <c r="C311" s="22">
        <f>C310/C$9</f>
        <v>0.043478260869565216</v>
      </c>
      <c r="D311" s="38"/>
      <c r="E311" s="23"/>
      <c r="F311" s="23"/>
      <c r="G311" s="23">
        <f>G310/G$9</f>
        <v>0.03428571428571429</v>
      </c>
      <c r="H311" s="23"/>
      <c r="Y311" s="8"/>
    </row>
    <row r="312" spans="1:25" ht="11.25">
      <c r="A312" s="2" t="s">
        <v>31</v>
      </c>
      <c r="B312" s="42">
        <v>2.7</v>
      </c>
      <c r="C312" s="42">
        <v>2.7</v>
      </c>
      <c r="G312" s="41">
        <v>2.7</v>
      </c>
      <c r="H312" s="41"/>
      <c r="I312" s="42"/>
      <c r="J312" s="41">
        <v>2.4</v>
      </c>
      <c r="K312" s="41"/>
      <c r="L312" s="41">
        <v>3</v>
      </c>
      <c r="M312" s="41">
        <v>3.1</v>
      </c>
      <c r="N312" s="41"/>
      <c r="O312" s="41">
        <v>1.8</v>
      </c>
      <c r="P312" s="42">
        <v>4</v>
      </c>
      <c r="Q312" s="41">
        <v>2.5</v>
      </c>
      <c r="R312" s="41"/>
      <c r="S312" s="40">
        <v>2.4</v>
      </c>
      <c r="Y312" s="8"/>
    </row>
    <row r="313" spans="1:25" ht="11.25">
      <c r="A313" s="2" t="s">
        <v>32</v>
      </c>
      <c r="B313" s="6">
        <v>69</v>
      </c>
      <c r="C313" s="6">
        <v>69</v>
      </c>
      <c r="G313" s="9">
        <v>69</v>
      </c>
      <c r="J313" s="9">
        <v>111</v>
      </c>
      <c r="L313" s="9">
        <v>32</v>
      </c>
      <c r="M313" s="9">
        <v>115</v>
      </c>
      <c r="O313" s="9">
        <v>90</v>
      </c>
      <c r="P313" s="6">
        <v>6</v>
      </c>
      <c r="Q313" s="9">
        <v>46</v>
      </c>
      <c r="S313" s="7">
        <v>105</v>
      </c>
      <c r="Y313" s="8"/>
    </row>
    <row r="314" ht="11.25">
      <c r="Y314" s="8"/>
    </row>
    <row r="315" spans="1:25" ht="11.25">
      <c r="A315" s="44" t="s">
        <v>57</v>
      </c>
      <c r="B315" s="39"/>
      <c r="C315" s="9"/>
      <c r="D315" s="7"/>
      <c r="E315" s="9"/>
      <c r="H315" s="7"/>
      <c r="I315" s="9"/>
      <c r="O315" s="7"/>
      <c r="P315" s="9"/>
      <c r="Y315" s="8"/>
    </row>
    <row r="316" spans="1:25" ht="11.25">
      <c r="A316" s="30" t="s">
        <v>29</v>
      </c>
      <c r="Y316" s="8"/>
    </row>
    <row r="317" spans="1:25" ht="11.25">
      <c r="A317" s="2" t="s">
        <v>25</v>
      </c>
      <c r="B317" s="6">
        <v>2</v>
      </c>
      <c r="C317" s="6">
        <v>1</v>
      </c>
      <c r="D317" s="9">
        <v>1</v>
      </c>
      <c r="G317" s="9">
        <v>2</v>
      </c>
      <c r="I317" s="6">
        <v>2</v>
      </c>
      <c r="P317" s="6">
        <v>2</v>
      </c>
      <c r="Y317" s="8"/>
    </row>
    <row r="318" spans="1:25" ht="11.25">
      <c r="A318" s="2" t="s">
        <v>30</v>
      </c>
      <c r="B318" s="22">
        <f>B317/B$9</f>
        <v>0.009615384615384616</v>
      </c>
      <c r="C318" s="22">
        <f>C317/C$9</f>
        <v>0.007246376811594203</v>
      </c>
      <c r="D318" s="38">
        <f>D317/D$9</f>
        <v>0.014285714285714285</v>
      </c>
      <c r="E318" s="23"/>
      <c r="F318" s="23"/>
      <c r="G318" s="23">
        <f>G317/G$9</f>
        <v>0.011428571428571429</v>
      </c>
      <c r="Y318" s="8"/>
    </row>
    <row r="319" spans="1:25" ht="11.25">
      <c r="A319" s="2" t="s">
        <v>31</v>
      </c>
      <c r="B319" s="6">
        <v>1.7</v>
      </c>
      <c r="C319" s="6">
        <v>1.4</v>
      </c>
      <c r="D319" s="41">
        <v>1.9</v>
      </c>
      <c r="G319" s="9">
        <v>1.7</v>
      </c>
      <c r="I319" s="6">
        <v>1.7</v>
      </c>
      <c r="P319" s="6">
        <v>1.7</v>
      </c>
      <c r="S319" s="40"/>
      <c r="Y319" s="8"/>
    </row>
    <row r="320" spans="1:25" ht="11.25">
      <c r="A320" s="2" t="s">
        <v>32</v>
      </c>
      <c r="B320" s="6">
        <v>20</v>
      </c>
      <c r="C320" s="6">
        <v>14</v>
      </c>
      <c r="D320" s="9">
        <v>25</v>
      </c>
      <c r="G320" s="9">
        <v>20</v>
      </c>
      <c r="I320" s="6">
        <v>20</v>
      </c>
      <c r="P320" s="6">
        <v>20</v>
      </c>
      <c r="Y320" s="8"/>
    </row>
    <row r="321" spans="1:25" ht="11.25">
      <c r="A321" s="43" t="s">
        <v>38</v>
      </c>
      <c r="B321" s="6">
        <f>B307</f>
        <v>62</v>
      </c>
      <c r="C321" s="6">
        <f>C307</f>
        <v>44</v>
      </c>
      <c r="D321" s="7">
        <f>D307</f>
        <v>18</v>
      </c>
      <c r="E321" s="9">
        <f>E307</f>
        <v>2</v>
      </c>
      <c r="F321" s="9">
        <f>F307</f>
        <v>1</v>
      </c>
      <c r="G321" s="9">
        <f>G307</f>
        <v>56</v>
      </c>
      <c r="H321" s="9">
        <f>H307</f>
        <v>3</v>
      </c>
      <c r="I321" s="6">
        <f>I307</f>
        <v>34</v>
      </c>
      <c r="J321" s="9">
        <f>J307</f>
        <v>7</v>
      </c>
      <c r="L321" s="9">
        <f>L307</f>
        <v>18</v>
      </c>
      <c r="M321" s="9">
        <f>M307</f>
        <v>1</v>
      </c>
      <c r="N321" s="9">
        <f>N307</f>
        <v>2</v>
      </c>
      <c r="Y321" s="8"/>
    </row>
    <row r="322" spans="1:25" ht="11.25">
      <c r="A322" s="33" t="s">
        <v>41</v>
      </c>
      <c r="B322" s="34">
        <f>B321/B$9</f>
        <v>0.2980769230769231</v>
      </c>
      <c r="C322" s="34">
        <f>C321/C$9</f>
        <v>0.3188405797101449</v>
      </c>
      <c r="D322" s="36">
        <f>D321/D$9</f>
        <v>0.2571428571428571</v>
      </c>
      <c r="E322" s="35">
        <f>E321/E$9</f>
        <v>0.1</v>
      </c>
      <c r="F322" s="35">
        <f>F321/F$9</f>
        <v>0.2</v>
      </c>
      <c r="G322" s="35">
        <f>G321/G$9</f>
        <v>0.32</v>
      </c>
      <c r="H322" s="36">
        <f>H321/H$9</f>
        <v>0.375</v>
      </c>
      <c r="I322" s="35"/>
      <c r="J322" s="35"/>
      <c r="K322" s="35"/>
      <c r="L322" s="35"/>
      <c r="M322" s="35"/>
      <c r="N322" s="35"/>
      <c r="Y322" s="8"/>
    </row>
    <row r="323" spans="1:25" ht="11.25">
      <c r="A323" s="30" t="s">
        <v>33</v>
      </c>
      <c r="Y323" s="8"/>
    </row>
    <row r="324" spans="1:25" ht="11.25">
      <c r="A324" s="2" t="s">
        <v>25</v>
      </c>
      <c r="B324" s="6">
        <v>5</v>
      </c>
      <c r="C324" s="6">
        <v>5</v>
      </c>
      <c r="G324" s="9">
        <v>5</v>
      </c>
      <c r="J324" s="9">
        <v>1</v>
      </c>
      <c r="L324" s="9">
        <v>3</v>
      </c>
      <c r="O324" s="9">
        <v>1</v>
      </c>
      <c r="P324" s="6">
        <v>1</v>
      </c>
      <c r="Q324" s="9">
        <v>2</v>
      </c>
      <c r="S324" s="7">
        <v>2</v>
      </c>
      <c r="Y324" s="8"/>
    </row>
    <row r="325" spans="1:25" ht="11.25">
      <c r="A325" s="2" t="s">
        <v>30</v>
      </c>
      <c r="B325" s="22">
        <f>B324/B$9</f>
        <v>0.02403846153846154</v>
      </c>
      <c r="C325" s="22">
        <f>C324/C$9</f>
        <v>0.036231884057971016</v>
      </c>
      <c r="D325" s="38"/>
      <c r="E325" s="23"/>
      <c r="F325" s="23"/>
      <c r="G325" s="23">
        <f>G324/G$9</f>
        <v>0.02857142857142857</v>
      </c>
      <c r="H325" s="23"/>
      <c r="Y325" s="8"/>
    </row>
    <row r="326" spans="1:25" ht="11.25">
      <c r="A326" s="2" t="s">
        <v>31</v>
      </c>
      <c r="B326" s="42">
        <v>2.6</v>
      </c>
      <c r="C326" s="42">
        <v>2.6</v>
      </c>
      <c r="G326" s="41">
        <v>2.6</v>
      </c>
      <c r="H326" s="41"/>
      <c r="I326" s="42"/>
      <c r="J326" s="41">
        <v>2.4</v>
      </c>
      <c r="K326" s="41"/>
      <c r="L326" s="41">
        <v>2.9</v>
      </c>
      <c r="M326" s="41"/>
      <c r="N326" s="41"/>
      <c r="O326" s="41">
        <v>1.9</v>
      </c>
      <c r="P326" s="42">
        <v>3.5</v>
      </c>
      <c r="Q326" s="41">
        <v>2.6</v>
      </c>
      <c r="R326" s="41"/>
      <c r="S326" s="40">
        <v>2.1</v>
      </c>
      <c r="Y326" s="8"/>
    </row>
    <row r="327" spans="1:25" ht="11.25">
      <c r="A327" s="2" t="s">
        <v>32</v>
      </c>
      <c r="B327" s="6">
        <v>67</v>
      </c>
      <c r="C327" s="6">
        <v>67</v>
      </c>
      <c r="G327" s="9">
        <v>67</v>
      </c>
      <c r="J327" s="9">
        <v>117</v>
      </c>
      <c r="L327" s="9">
        <v>40</v>
      </c>
      <c r="O327" s="9">
        <v>99</v>
      </c>
      <c r="P327" s="6">
        <v>21</v>
      </c>
      <c r="Q327" s="9">
        <v>50</v>
      </c>
      <c r="S327" s="7">
        <v>108</v>
      </c>
      <c r="Y327" s="8"/>
    </row>
    <row r="328" ht="11.25">
      <c r="Y328" s="8"/>
    </row>
    <row r="329" ht="11.25">
      <c r="Y329" s="8"/>
    </row>
    <row r="330" ht="11.25">
      <c r="Y330" s="8"/>
    </row>
    <row r="331" ht="11.25">
      <c r="Y331" s="8"/>
    </row>
    <row r="332" ht="11.25">
      <c r="Y332" s="8"/>
    </row>
    <row r="333" ht="11.25">
      <c r="Y333" s="8"/>
    </row>
    <row r="334" ht="11.25">
      <c r="Y334" s="8"/>
    </row>
    <row r="335" ht="11.25">
      <c r="Y335" s="8"/>
    </row>
    <row r="336" ht="11.25">
      <c r="Y336" s="8"/>
    </row>
    <row r="337" ht="11.25">
      <c r="Y337" s="8"/>
    </row>
    <row r="338" ht="11.25">
      <c r="Y338" s="8"/>
    </row>
    <row r="339" ht="11.25">
      <c r="Y339" s="8"/>
    </row>
    <row r="340" ht="11.25">
      <c r="Y340" s="8"/>
    </row>
    <row r="341" ht="11.25">
      <c r="Y341" s="8"/>
    </row>
    <row r="342" ht="11.25">
      <c r="Y342" s="8"/>
    </row>
    <row r="343" ht="11.25">
      <c r="Y343" s="8"/>
    </row>
    <row r="344" ht="11.25">
      <c r="Y344" s="8"/>
    </row>
    <row r="345" ht="11.25">
      <c r="Y345" s="8"/>
    </row>
    <row r="346" ht="11.25">
      <c r="Y346" s="8"/>
    </row>
    <row r="347" ht="11.25">
      <c r="Y347" s="8"/>
    </row>
    <row r="348" ht="11.25">
      <c r="Y348" s="8"/>
    </row>
    <row r="349" ht="11.25">
      <c r="Y349" s="8"/>
    </row>
    <row r="350" ht="11.25">
      <c r="Y350" s="8"/>
    </row>
    <row r="351" ht="11.25">
      <c r="Y351" s="8"/>
    </row>
    <row r="352" ht="11.25">
      <c r="Y352" s="8"/>
    </row>
    <row r="353" ht="11.25">
      <c r="Y353" s="8"/>
    </row>
    <row r="354" ht="11.25">
      <c r="Y354" s="8"/>
    </row>
    <row r="355" ht="11.25">
      <c r="Y355" s="8"/>
    </row>
    <row r="356" ht="11.25">
      <c r="Y356" s="8"/>
    </row>
    <row r="357" ht="11.25">
      <c r="Y357" s="8"/>
    </row>
    <row r="358" ht="11.25">
      <c r="Y358" s="8"/>
    </row>
    <row r="359" ht="11.25">
      <c r="Y359" s="8"/>
    </row>
    <row r="360" ht="11.25">
      <c r="Y360" s="8"/>
    </row>
    <row r="361" ht="11.25">
      <c r="Y361" s="8"/>
    </row>
    <row r="362" ht="11.25">
      <c r="Y362" s="8"/>
    </row>
    <row r="363" ht="11.25">
      <c r="Y363" s="8"/>
    </row>
    <row r="364" ht="11.25">
      <c r="Y364" s="8"/>
    </row>
    <row r="365" ht="11.25">
      <c r="Y365" s="8"/>
    </row>
    <row r="366" ht="11.25">
      <c r="Y366" s="8"/>
    </row>
    <row r="367" ht="11.25">
      <c r="Y367" s="8"/>
    </row>
    <row r="368" ht="11.25">
      <c r="Y368" s="8"/>
    </row>
    <row r="369" ht="11.25">
      <c r="Y369" s="8"/>
    </row>
    <row r="370" ht="11.25">
      <c r="Y370" s="8"/>
    </row>
    <row r="371" ht="11.25">
      <c r="Y371" s="8"/>
    </row>
    <row r="372" ht="11.25">
      <c r="Y372" s="8"/>
    </row>
    <row r="373" ht="11.25">
      <c r="Y373" s="8"/>
    </row>
    <row r="374" ht="11.25">
      <c r="Y374" s="8"/>
    </row>
    <row r="375" ht="11.25">
      <c r="Y375" s="8"/>
    </row>
    <row r="376" ht="11.25">
      <c r="Y376" s="8"/>
    </row>
    <row r="377" ht="11.25">
      <c r="Y377" s="8"/>
    </row>
    <row r="378" ht="11.25">
      <c r="Y378" s="8"/>
    </row>
    <row r="379" ht="11.25">
      <c r="Y379" s="8"/>
    </row>
    <row r="380" ht="11.25">
      <c r="Y380" s="8"/>
    </row>
    <row r="381" ht="11.25">
      <c r="Y381" s="8"/>
    </row>
    <row r="382" ht="11.25">
      <c r="Y382" s="8"/>
    </row>
    <row r="383" ht="11.25">
      <c r="Y383" s="8"/>
    </row>
    <row r="384" ht="11.25">
      <c r="Y384" s="8"/>
    </row>
    <row r="385" ht="11.25">
      <c r="Y385" s="8"/>
    </row>
    <row r="386" ht="11.25">
      <c r="Y386" s="8"/>
    </row>
    <row r="387" ht="11.25">
      <c r="Y387" s="8"/>
    </row>
    <row r="388" ht="11.25">
      <c r="Y388" s="8"/>
    </row>
    <row r="389" ht="11.25">
      <c r="Y389" s="8"/>
    </row>
    <row r="390" ht="11.25">
      <c r="Y390" s="8"/>
    </row>
    <row r="391" ht="11.25">
      <c r="Y391" s="8"/>
    </row>
    <row r="392" ht="11.25">
      <c r="Y392" s="8"/>
    </row>
    <row r="393" ht="11.25">
      <c r="Y393" s="8"/>
    </row>
    <row r="394" ht="11.25">
      <c r="Y394" s="8"/>
    </row>
    <row r="395" ht="11.25">
      <c r="Y395" s="8"/>
    </row>
    <row r="396" ht="11.25">
      <c r="Y396" s="8"/>
    </row>
    <row r="397" ht="11.25">
      <c r="Y397" s="8"/>
    </row>
    <row r="398" ht="11.25">
      <c r="Y398" s="8"/>
    </row>
    <row r="399" ht="11.25">
      <c r="Y399" s="8"/>
    </row>
    <row r="400" ht="11.25">
      <c r="Y400" s="8"/>
    </row>
    <row r="401" ht="11.25">
      <c r="Y401" s="8"/>
    </row>
    <row r="402" ht="11.25">
      <c r="Y402" s="8"/>
    </row>
    <row r="403" ht="11.25">
      <c r="Y403" s="8"/>
    </row>
    <row r="404" ht="11.25">
      <c r="Y404" s="8"/>
    </row>
    <row r="405" ht="11.25">
      <c r="Y405" s="8"/>
    </row>
    <row r="406" ht="11.25">
      <c r="Y406" s="8"/>
    </row>
    <row r="407" ht="11.25">
      <c r="Y407" s="8"/>
    </row>
    <row r="408" ht="11.25">
      <c r="Y408" s="8"/>
    </row>
    <row r="409" ht="11.25">
      <c r="Y409" s="8"/>
    </row>
    <row r="410" ht="11.25">
      <c r="Y410" s="8"/>
    </row>
    <row r="411" ht="11.25">
      <c r="Y411" s="8"/>
    </row>
    <row r="412" ht="11.25">
      <c r="Y412" s="8"/>
    </row>
    <row r="413" ht="11.25">
      <c r="Y413" s="8"/>
    </row>
    <row r="414" ht="11.25">
      <c r="Y414" s="8"/>
    </row>
    <row r="415" ht="11.25">
      <c r="Y415" s="8"/>
    </row>
  </sheetData>
  <sheetProtection/>
  <mergeCells count="10">
    <mergeCell ref="A3:S3"/>
    <mergeCell ref="T1:AD1"/>
    <mergeCell ref="T2:AD2"/>
    <mergeCell ref="T3:AD3"/>
    <mergeCell ref="A1:S1"/>
    <mergeCell ref="A2:S2"/>
    <mergeCell ref="C5:D5"/>
    <mergeCell ref="I5:O5"/>
    <mergeCell ref="P5:S5"/>
    <mergeCell ref="E5:H5"/>
  </mergeCells>
  <printOptions horizontalCentered="1"/>
  <pageMargins left="0.25" right="0" top="0.52" bottom="0.75" header="0.5" footer="0.5"/>
  <pageSetup horizontalDpi="300" verticalDpi="300" orientation="landscape" pageOrder="overThenDown" scale="85" r:id="rId1"/>
  <headerFooter alignWithMargins="0">
    <oddFooter>&amp;L&amp;9Institutional Research&amp;R&amp;9e:\Flow\&amp;F
&amp;T    &amp;D</oddFooter>
  </headerFooter>
  <rowBreaks count="1" manualBreakCount="1">
    <brk id="45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Ast Dir IR</dc:creator>
  <cp:keywords/>
  <dc:description/>
  <cp:lastModifiedBy>ITS</cp:lastModifiedBy>
  <cp:lastPrinted>2009-03-12T19:32:59Z</cp:lastPrinted>
  <dcterms:created xsi:type="dcterms:W3CDTF">1997-03-11T18:53:11Z</dcterms:created>
  <dcterms:modified xsi:type="dcterms:W3CDTF">2009-03-12T20:09:25Z</dcterms:modified>
  <cp:category/>
  <cp:version/>
  <cp:contentType/>
  <cp:contentStatus/>
</cp:coreProperties>
</file>