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HR\Benefits\Open Enrollment\2025\Rates\"/>
    </mc:Choice>
  </mc:AlternateContent>
  <xr:revisionPtr revIDLastSave="0" documentId="13_ncr:1_{3F4C9B8B-E229-4B5E-963E-5095C48F021D}" xr6:coauthVersionLast="47" xr6:coauthVersionMax="47" xr10:uidLastSave="{00000000-0000-0000-0000-000000000000}"/>
  <bookViews>
    <workbookView xWindow="-165" yWindow="-165" windowWidth="29130" windowHeight="159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H25" i="1"/>
  <c r="H26" i="1"/>
  <c r="H27" i="1"/>
  <c r="H24" i="1"/>
  <c r="C24" i="1"/>
  <c r="C25" i="1"/>
  <c r="C26" i="1"/>
  <c r="C27" i="1"/>
  <c r="B26" i="1"/>
  <c r="B24" i="1"/>
  <c r="E25" i="1"/>
  <c r="E26" i="1"/>
  <c r="E27" i="1"/>
  <c r="I15" i="1"/>
  <c r="I16" i="1"/>
  <c r="I17" i="1"/>
  <c r="I18" i="1"/>
  <c r="H16" i="1"/>
  <c r="H17" i="1"/>
  <c r="H18" i="1"/>
  <c r="H15" i="1"/>
  <c r="C15" i="1"/>
  <c r="C16" i="1"/>
  <c r="C17" i="1"/>
  <c r="C18" i="1"/>
  <c r="B17" i="1"/>
  <c r="B18" i="1"/>
  <c r="B15" i="1"/>
  <c r="E16" i="1"/>
  <c r="E17" i="1"/>
  <c r="E18" i="1"/>
  <c r="D16" i="1"/>
  <c r="D18" i="1"/>
  <c r="D25" i="1"/>
  <c r="D26" i="1"/>
  <c r="D27" i="1"/>
  <c r="D24" i="1"/>
  <c r="E24" i="1"/>
  <c r="E15" i="1" l="1"/>
</calcChain>
</file>

<file path=xl/sharedStrings.xml><?xml version="1.0" encoding="utf-8"?>
<sst xmlns="http://schemas.openxmlformats.org/spreadsheetml/2006/main" count="47" uniqueCount="19">
  <si>
    <t>Coverage Level</t>
  </si>
  <si>
    <t>Monthly/12 Pays</t>
  </si>
  <si>
    <t>Monthly 9 months (January through May)**</t>
  </si>
  <si>
    <t>Monthly 9 months (September through December)**</t>
  </si>
  <si>
    <t>Employee Only</t>
  </si>
  <si>
    <t>Employee + Spouse</t>
  </si>
  <si>
    <t>Employee + Family</t>
  </si>
  <si>
    <t xml:space="preserve">Contributions for September through December = 4/12 of the annual amount paid in 4 equal monthly payments for coverage September through December. </t>
  </si>
  <si>
    <t>Employee</t>
  </si>
  <si>
    <t>BGSU</t>
  </si>
  <si>
    <t xml:space="preserve">Employee + Child(ren) </t>
  </si>
  <si>
    <t>Biweekly 24 pays</t>
  </si>
  <si>
    <t>**  Contributions for January through May = 8/12 of the amount paid over 5 equal monthly payments for coverage January through August.</t>
  </si>
  <si>
    <t xml:space="preserve">The dependent limiting age for eligible children is 26.  Dependent children turning age 26 will be removed from coverage at the end of the </t>
  </si>
  <si>
    <t>month in which they turn 26.</t>
  </si>
  <si>
    <t>Please note that some rates may be off by a small amount due to rounding factors with the enrollment system.</t>
  </si>
  <si>
    <t>2025 Dental Plan Contributions - Basic</t>
  </si>
  <si>
    <t>2025 Dental Plan Contributions - Enhanced</t>
  </si>
  <si>
    <t>Biweekly 18 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</si>
</sst>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5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1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8" fontId="0" fillId="0" borderId="0" xfId="0" applyNumberFormat="1"/>
    <xf numFmtId="44" fontId="0" fillId="0" borderId="0" xfId="0" applyNumberFormat="1"/>
    <xf numFmtId="44" fontId="0" fillId="0" borderId="6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0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0" fontId="2" fillId="0" borderId="16" xfId="0" applyFont="1" applyBorder="1" applyAlignment="1">
      <alignment wrapText="1"/>
    </xf>
    <xf numFmtId="8" fontId="0" fillId="0" borderId="13" xfId="0" applyNumberFormat="1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4" fillId="0" borderId="0" xfId="0" applyFont="1"/>
    <xf numFmtId="44" fontId="0" fillId="0" borderId="17" xfId="1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5000"/>
      <color rgb="FFFF7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4</xdr:col>
      <xdr:colOff>596900</xdr:colOff>
      <xdr:row>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D02CF-9E00-4353-BC6D-C1DA1B0FCC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2400"/>
          <a:ext cx="36576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Q36"/>
  <sheetViews>
    <sheetView tabSelected="1" topLeftCell="A7" zoomScale="106" zoomScaleNormal="106" workbookViewId="0">
      <selection activeCell="B28" sqref="B28"/>
    </sheetView>
  </sheetViews>
  <sheetFormatPr defaultRowHeight="14.5" x14ac:dyDescent="0.35"/>
  <cols>
    <col min="1" max="1" width="14.54296875" bestFit="1" customWidth="1"/>
    <col min="2" max="10" width="10.7265625" customWidth="1"/>
    <col min="11" max="11" width="9.7265625" customWidth="1"/>
  </cols>
  <sheetData>
    <row r="11" spans="1:17" ht="3" customHeight="1" thickBot="1" x14ac:dyDescent="0.4"/>
    <row r="12" spans="1:17" ht="21.5" thickBot="1" x14ac:dyDescent="0.4">
      <c r="A12" s="26" t="s">
        <v>16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Q12" s="8"/>
    </row>
    <row r="13" spans="1:17" ht="51" customHeight="1" thickBot="1" x14ac:dyDescent="0.4">
      <c r="A13" s="6"/>
      <c r="B13" s="29" t="s">
        <v>18</v>
      </c>
      <c r="C13" s="30"/>
      <c r="D13" s="31" t="s">
        <v>11</v>
      </c>
      <c r="E13" s="32"/>
      <c r="F13" s="31" t="s">
        <v>1</v>
      </c>
      <c r="G13" s="32"/>
      <c r="H13" s="31" t="s">
        <v>2</v>
      </c>
      <c r="I13" s="32"/>
      <c r="J13" s="33" t="s">
        <v>3</v>
      </c>
      <c r="K13" s="32"/>
    </row>
    <row r="14" spans="1:17" ht="15" thickBot="1" x14ac:dyDescent="0.4">
      <c r="A14" s="18" t="s">
        <v>0</v>
      </c>
      <c r="B14" s="9" t="s">
        <v>8</v>
      </c>
      <c r="C14" s="13" t="s">
        <v>9</v>
      </c>
      <c r="D14" s="9" t="s">
        <v>8</v>
      </c>
      <c r="E14" s="13" t="s">
        <v>9</v>
      </c>
      <c r="F14" s="9" t="s">
        <v>8</v>
      </c>
      <c r="G14" s="13" t="s">
        <v>9</v>
      </c>
      <c r="H14" s="9" t="s">
        <v>8</v>
      </c>
      <c r="I14" s="13" t="s">
        <v>9</v>
      </c>
      <c r="J14" s="14" t="s">
        <v>8</v>
      </c>
      <c r="K14" s="13" t="s">
        <v>9</v>
      </c>
      <c r="N14" s="4"/>
    </row>
    <row r="15" spans="1:17" ht="21" customHeight="1" x14ac:dyDescent="0.35">
      <c r="A15" s="10" t="s">
        <v>4</v>
      </c>
      <c r="B15" s="15">
        <f>+F15*0.666666666666667</f>
        <v>4.3866666666666685</v>
      </c>
      <c r="C15" s="5">
        <f>+G15*0.666666666666667</f>
        <v>17.540000000000006</v>
      </c>
      <c r="D15" s="23">
        <v>3.3</v>
      </c>
      <c r="E15" s="5">
        <f>+G15/2</f>
        <v>13.154999999999999</v>
      </c>
      <c r="F15" s="19">
        <v>6.58</v>
      </c>
      <c r="G15" s="5">
        <v>26.31</v>
      </c>
      <c r="H15" s="15">
        <f>+F15*1.6</f>
        <v>10.528</v>
      </c>
      <c r="I15" s="5">
        <f>+G15*1.6</f>
        <v>42.096000000000004</v>
      </c>
      <c r="J15" s="19">
        <v>6.58</v>
      </c>
      <c r="K15" s="5">
        <v>26.31</v>
      </c>
      <c r="N15" s="4"/>
      <c r="O15" s="3"/>
    </row>
    <row r="16" spans="1:17" ht="29" x14ac:dyDescent="0.35">
      <c r="A16" s="11" t="s">
        <v>5</v>
      </c>
      <c r="B16" s="16">
        <v>8.49</v>
      </c>
      <c r="C16" s="1">
        <f t="shared" ref="B16:C18" si="0">+G16*0.666666666666667</f>
        <v>33.920000000000016</v>
      </c>
      <c r="D16" s="24">
        <f t="shared" ref="D16:D18" si="1">+F16/2</f>
        <v>6.36</v>
      </c>
      <c r="E16" s="1">
        <f t="shared" ref="E16:E18" si="2">+G16/2</f>
        <v>25.44</v>
      </c>
      <c r="F16" s="20">
        <v>12.72</v>
      </c>
      <c r="G16" s="1">
        <v>50.88</v>
      </c>
      <c r="H16" s="16">
        <f t="shared" ref="H16:I18" si="3">+F16*1.6</f>
        <v>20.352000000000004</v>
      </c>
      <c r="I16" s="1">
        <f t="shared" si="3"/>
        <v>81.408000000000015</v>
      </c>
      <c r="J16" s="20">
        <v>12.72</v>
      </c>
      <c r="K16" s="1">
        <v>50.88</v>
      </c>
      <c r="N16" s="4"/>
      <c r="O16" s="3"/>
    </row>
    <row r="17" spans="1:15" ht="29" x14ac:dyDescent="0.35">
      <c r="A17" s="11" t="s">
        <v>10</v>
      </c>
      <c r="B17" s="16">
        <f t="shared" si="0"/>
        <v>10.786666666666671</v>
      </c>
      <c r="C17" s="1">
        <f t="shared" si="0"/>
        <v>43.146666666666682</v>
      </c>
      <c r="D17" s="24">
        <v>8.1</v>
      </c>
      <c r="E17" s="1">
        <f t="shared" si="2"/>
        <v>32.36</v>
      </c>
      <c r="F17" s="20">
        <v>16.18</v>
      </c>
      <c r="G17" s="1">
        <v>64.72</v>
      </c>
      <c r="H17" s="16">
        <f t="shared" si="3"/>
        <v>25.888000000000002</v>
      </c>
      <c r="I17" s="1">
        <f t="shared" si="3"/>
        <v>103.55200000000001</v>
      </c>
      <c r="J17" s="20">
        <v>16.18</v>
      </c>
      <c r="K17" s="1">
        <v>64.72</v>
      </c>
      <c r="N17" s="4"/>
      <c r="O17" s="3"/>
    </row>
    <row r="18" spans="1:15" ht="29.5" thickBot="1" x14ac:dyDescent="0.4">
      <c r="A18" s="12" t="s">
        <v>6</v>
      </c>
      <c r="B18" s="17">
        <f t="shared" si="0"/>
        <v>16.446666666666676</v>
      </c>
      <c r="C18" s="2">
        <f t="shared" si="0"/>
        <v>65.806666666666686</v>
      </c>
      <c r="D18" s="25">
        <f t="shared" si="1"/>
        <v>12.335000000000001</v>
      </c>
      <c r="E18" s="2">
        <f t="shared" si="2"/>
        <v>49.354999999999997</v>
      </c>
      <c r="F18" s="21">
        <v>24.67</v>
      </c>
      <c r="G18" s="2">
        <v>98.71</v>
      </c>
      <c r="H18" s="17">
        <f t="shared" si="3"/>
        <v>39.472000000000008</v>
      </c>
      <c r="I18" s="2">
        <f t="shared" si="3"/>
        <v>157.93600000000001</v>
      </c>
      <c r="J18" s="21">
        <v>24.67</v>
      </c>
      <c r="K18" s="2">
        <v>98.71</v>
      </c>
      <c r="N18" s="4"/>
      <c r="O18" s="3"/>
    </row>
    <row r="20" spans="1:15" ht="15" thickBot="1" x14ac:dyDescent="0.4"/>
    <row r="21" spans="1:15" ht="21.5" thickBot="1" x14ac:dyDescent="0.4">
      <c r="A21" s="26" t="s">
        <v>17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</row>
    <row r="22" spans="1:15" ht="46.5" customHeight="1" thickBot="1" x14ac:dyDescent="0.4">
      <c r="A22" s="6"/>
      <c r="B22" s="29" t="s">
        <v>18</v>
      </c>
      <c r="C22" s="30"/>
      <c r="D22" s="31" t="s">
        <v>11</v>
      </c>
      <c r="E22" s="32"/>
      <c r="F22" s="31" t="s">
        <v>1</v>
      </c>
      <c r="G22" s="32"/>
      <c r="H22" s="31" t="s">
        <v>2</v>
      </c>
      <c r="I22" s="32"/>
      <c r="J22" s="33" t="s">
        <v>3</v>
      </c>
      <c r="K22" s="32"/>
    </row>
    <row r="23" spans="1:15" ht="15" thickBot="1" x14ac:dyDescent="0.4">
      <c r="A23" s="7" t="s">
        <v>0</v>
      </c>
      <c r="B23" s="9" t="s">
        <v>8</v>
      </c>
      <c r="C23" s="13" t="s">
        <v>9</v>
      </c>
      <c r="D23" s="9" t="s">
        <v>8</v>
      </c>
      <c r="E23" s="13" t="s">
        <v>9</v>
      </c>
      <c r="F23" s="9" t="s">
        <v>8</v>
      </c>
      <c r="G23" s="13" t="s">
        <v>9</v>
      </c>
      <c r="H23" s="9" t="s">
        <v>8</v>
      </c>
      <c r="I23" s="13" t="s">
        <v>9</v>
      </c>
      <c r="J23" s="14" t="s">
        <v>8</v>
      </c>
      <c r="K23" s="13" t="s">
        <v>9</v>
      </c>
    </row>
    <row r="24" spans="1:15" x14ac:dyDescent="0.35">
      <c r="A24" s="10" t="s">
        <v>4</v>
      </c>
      <c r="B24" s="15">
        <f>+F24*0.666666666666667</f>
        <v>12.61333333333334</v>
      </c>
      <c r="C24" s="5">
        <f>+G24*0.666666666666667</f>
        <v>17.540000000000006</v>
      </c>
      <c r="D24" s="23">
        <f>+F24/2</f>
        <v>9.4600000000000009</v>
      </c>
      <c r="E24" s="5">
        <f>+G24/2</f>
        <v>13.154999999999999</v>
      </c>
      <c r="F24" s="19">
        <v>18.920000000000002</v>
      </c>
      <c r="G24" s="5">
        <v>26.31</v>
      </c>
      <c r="H24" s="15">
        <f>+F24*1.6</f>
        <v>30.272000000000006</v>
      </c>
      <c r="I24" s="5">
        <f>+G24*1.6</f>
        <v>42.096000000000004</v>
      </c>
      <c r="J24" s="19">
        <v>18.920000000000002</v>
      </c>
      <c r="K24" s="5">
        <v>26.31</v>
      </c>
    </row>
    <row r="25" spans="1:15" ht="29" x14ac:dyDescent="0.35">
      <c r="A25" s="11" t="s">
        <v>5</v>
      </c>
      <c r="B25" s="16">
        <v>24.58</v>
      </c>
      <c r="C25" s="1">
        <f t="shared" ref="B25:C27" si="4">+G25*0.666666666666667</f>
        <v>33.920000000000016</v>
      </c>
      <c r="D25" s="24">
        <f t="shared" ref="D25:D27" si="5">+F25/2</f>
        <v>18.440000000000001</v>
      </c>
      <c r="E25" s="1">
        <f t="shared" ref="E25:E27" si="6">+G25/2</f>
        <v>25.44</v>
      </c>
      <c r="F25" s="20">
        <v>36.880000000000003</v>
      </c>
      <c r="G25" s="1">
        <v>50.88</v>
      </c>
      <c r="H25" s="16">
        <f t="shared" ref="H25:I27" si="7">+F25*1.6</f>
        <v>59.00800000000001</v>
      </c>
      <c r="I25" s="1">
        <f t="shared" si="7"/>
        <v>81.408000000000015</v>
      </c>
      <c r="J25" s="20">
        <v>36.880000000000003</v>
      </c>
      <c r="K25" s="1">
        <v>50.88</v>
      </c>
    </row>
    <row r="26" spans="1:15" ht="29" x14ac:dyDescent="0.35">
      <c r="A26" s="11" t="s">
        <v>10</v>
      </c>
      <c r="B26" s="16">
        <f t="shared" si="4"/>
        <v>32.546666666666681</v>
      </c>
      <c r="C26" s="1">
        <f t="shared" si="4"/>
        <v>43.146666666666682</v>
      </c>
      <c r="D26" s="24">
        <f t="shared" si="5"/>
        <v>24.41</v>
      </c>
      <c r="E26" s="1">
        <f t="shared" si="6"/>
        <v>32.36</v>
      </c>
      <c r="F26" s="20">
        <v>48.82</v>
      </c>
      <c r="G26" s="1">
        <v>64.72</v>
      </c>
      <c r="H26" s="16">
        <f t="shared" si="7"/>
        <v>78.112000000000009</v>
      </c>
      <c r="I26" s="1">
        <f t="shared" si="7"/>
        <v>103.55200000000001</v>
      </c>
      <c r="J26" s="20">
        <v>48.82</v>
      </c>
      <c r="K26" s="1">
        <v>64.72</v>
      </c>
    </row>
    <row r="27" spans="1:15" ht="29.5" thickBot="1" x14ac:dyDescent="0.4">
      <c r="A27" s="12" t="s">
        <v>6</v>
      </c>
      <c r="B27" s="17">
        <v>49.7</v>
      </c>
      <c r="C27" s="2">
        <f t="shared" si="4"/>
        <v>65.806666666666686</v>
      </c>
      <c r="D27" s="25">
        <f t="shared" si="5"/>
        <v>37.270000000000003</v>
      </c>
      <c r="E27" s="2">
        <f t="shared" si="6"/>
        <v>49.354999999999997</v>
      </c>
      <c r="F27" s="21">
        <v>74.540000000000006</v>
      </c>
      <c r="G27" s="2">
        <v>98.71</v>
      </c>
      <c r="H27" s="17">
        <f t="shared" si="7"/>
        <v>119.26400000000001</v>
      </c>
      <c r="I27" s="2">
        <f t="shared" si="7"/>
        <v>157.93600000000001</v>
      </c>
      <c r="J27" s="21">
        <v>74.540000000000006</v>
      </c>
      <c r="K27" s="2">
        <v>98.71</v>
      </c>
    </row>
    <row r="29" spans="1:15" x14ac:dyDescent="0.35">
      <c r="A29" s="22" t="s">
        <v>12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5" x14ac:dyDescent="0.35">
      <c r="A30" s="22" t="s">
        <v>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5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5" x14ac:dyDescent="0.35">
      <c r="A32" s="22" t="s">
        <v>13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35">
      <c r="A33" s="22" t="s">
        <v>14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35">
      <c r="A35" s="22" t="s">
        <v>15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3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</sheetData>
  <mergeCells count="12">
    <mergeCell ref="A12:K12"/>
    <mergeCell ref="B13:C13"/>
    <mergeCell ref="D13:E13"/>
    <mergeCell ref="F13:G13"/>
    <mergeCell ref="H13:I13"/>
    <mergeCell ref="J13:K13"/>
    <mergeCell ref="A21:K21"/>
    <mergeCell ref="B22:C22"/>
    <mergeCell ref="D22:E22"/>
    <mergeCell ref="F22:G22"/>
    <mergeCell ref="H22:I22"/>
    <mergeCell ref="J22:K22"/>
  </mergeCells>
  <printOptions horizontalCentered="1" verticalCentered="1"/>
  <pageMargins left="0.25" right="0.25" top="0" bottom="0.75" header="0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Sandy Heck</cp:lastModifiedBy>
  <cp:lastPrinted>2023-09-07T17:24:16Z</cp:lastPrinted>
  <dcterms:created xsi:type="dcterms:W3CDTF">2015-10-22T15:53:08Z</dcterms:created>
  <dcterms:modified xsi:type="dcterms:W3CDTF">2024-10-21T15:34:37Z</dcterms:modified>
</cp:coreProperties>
</file>